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i3\Desktop\Financije\SRPANJ 2026\ukupna\"/>
    </mc:Choice>
  </mc:AlternateContent>
  <bookViews>
    <workbookView xWindow="0" yWindow="0" windowWidth="28800" windowHeight="1362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c r="M340" i="9"/>
  <c r="L340" i="9"/>
  <c r="F340" i="9" s="1"/>
  <c r="B340" i="9" s="1"/>
  <c r="E340" i="9"/>
  <c r="H339" i="9"/>
  <c r="E339" i="9" s="1"/>
  <c r="B339" i="9" s="1"/>
  <c r="G339" i="9"/>
  <c r="F339" i="9"/>
  <c r="F338" i="9"/>
  <c r="F337" i="9"/>
  <c r="F336" i="9"/>
  <c r="H335" i="9"/>
  <c r="F335" i="9"/>
  <c r="H334" i="9"/>
  <c r="G334" i="9"/>
  <c r="F334" i="9"/>
  <c r="E334" i="9"/>
  <c r="B334" i="9" s="1"/>
  <c r="F333" i="9"/>
  <c r="H332" i="9"/>
  <c r="G332" i="9"/>
  <c r="F332" i="9"/>
  <c r="H331" i="9"/>
  <c r="G331" i="9"/>
  <c r="F331" i="9"/>
  <c r="E331" i="9"/>
  <c r="B331" i="9" s="1"/>
  <c r="H330" i="9"/>
  <c r="G330" i="9"/>
  <c r="F330" i="9"/>
  <c r="E330" i="9"/>
  <c r="H329" i="9"/>
  <c r="G329" i="9"/>
  <c r="E329" i="9" s="1"/>
  <c r="F329" i="9"/>
  <c r="H328" i="9"/>
  <c r="G328" i="9"/>
  <c r="F328" i="9"/>
  <c r="H327" i="9"/>
  <c r="G327" i="9"/>
  <c r="F327" i="9"/>
  <c r="H326" i="9"/>
  <c r="G326" i="9"/>
  <c r="F326" i="9"/>
  <c r="H325" i="9"/>
  <c r="E325" i="9" s="1"/>
  <c r="B325" i="9" s="1"/>
  <c r="G325" i="9"/>
  <c r="F325" i="9"/>
  <c r="H324" i="9"/>
  <c r="G324" i="9"/>
  <c r="F324" i="9"/>
  <c r="H323" i="9"/>
  <c r="G323" i="9"/>
  <c r="F323" i="9"/>
  <c r="H322" i="9"/>
  <c r="G322" i="9"/>
  <c r="F322" i="9"/>
  <c r="E322" i="9"/>
  <c r="B322" i="9" s="1"/>
  <c r="H321" i="9"/>
  <c r="G321" i="9"/>
  <c r="E321" i="9" s="1"/>
  <c r="F321" i="9"/>
  <c r="H320" i="9"/>
  <c r="G320" i="9"/>
  <c r="F320" i="9"/>
  <c r="H319" i="9"/>
  <c r="G319" i="9"/>
  <c r="F319" i="9"/>
  <c r="H318" i="9"/>
  <c r="E318" i="9" s="1"/>
  <c r="G318" i="9"/>
  <c r="F318" i="9"/>
  <c r="B318" i="9"/>
  <c r="H317" i="9"/>
  <c r="G317" i="9"/>
  <c r="F317" i="9"/>
  <c r="E317" i="9"/>
  <c r="B317" i="9" s="1"/>
  <c r="H316" i="9"/>
  <c r="G316" i="9"/>
  <c r="F316" i="9"/>
  <c r="H315" i="9"/>
  <c r="F315" i="9"/>
  <c r="F314" i="9"/>
  <c r="F313" i="9"/>
  <c r="H312" i="9"/>
  <c r="G312" i="9"/>
  <c r="F312" i="9"/>
  <c r="H311" i="9"/>
  <c r="G311" i="9"/>
  <c r="F311" i="9"/>
  <c r="E311" i="9"/>
  <c r="B311" i="9" s="1"/>
  <c r="H310" i="9"/>
  <c r="G310" i="9"/>
  <c r="F310" i="9"/>
  <c r="E310" i="9"/>
  <c r="G309" i="9"/>
  <c r="F309" i="9"/>
  <c r="F308" i="9"/>
  <c r="H307" i="9"/>
  <c r="E307" i="9" s="1"/>
  <c r="B307" i="9" s="1"/>
  <c r="G307" i="9"/>
  <c r="F307" i="9"/>
  <c r="F306" i="9"/>
  <c r="H305" i="9"/>
  <c r="E305" i="9" s="1"/>
  <c r="B305" i="9" s="1"/>
  <c r="G305" i="9"/>
  <c r="F305" i="9"/>
  <c r="H304" i="9"/>
  <c r="G304" i="9"/>
  <c r="E304" i="9" s="1"/>
  <c r="B304" i="9" s="1"/>
  <c r="F304" i="9"/>
  <c r="H303" i="9"/>
  <c r="G303" i="9"/>
  <c r="F303" i="9"/>
  <c r="G302" i="9"/>
  <c r="E302" i="9" s="1"/>
  <c r="F302" i="9"/>
  <c r="F301" i="9"/>
  <c r="F300" i="9"/>
  <c r="F299" i="9"/>
  <c r="F297" i="9"/>
  <c r="L296" i="9"/>
  <c r="F296" i="9" s="1"/>
  <c r="H296" i="9"/>
  <c r="F295" i="9"/>
  <c r="I294" i="9"/>
  <c r="H294" i="9"/>
  <c r="F294" i="9"/>
  <c r="E293" i="9"/>
  <c r="M292" i="9"/>
  <c r="L292" i="9"/>
  <c r="F292" i="9"/>
  <c r="B292" i="9" s="1"/>
  <c r="E292" i="9"/>
  <c r="M291" i="9"/>
  <c r="L291" i="9"/>
  <c r="F291" i="9" s="1"/>
  <c r="E291" i="9"/>
  <c r="B291" i="9" s="1"/>
  <c r="M290" i="9"/>
  <c r="L290" i="9"/>
  <c r="F290" i="9"/>
  <c r="B290" i="9" s="1"/>
  <c r="E290" i="9"/>
  <c r="M289" i="9"/>
  <c r="L289" i="9"/>
  <c r="F289" i="9" s="1"/>
  <c r="E289" i="9"/>
  <c r="M288" i="9"/>
  <c r="L288" i="9"/>
  <c r="F288" i="9" s="1"/>
  <c r="E288" i="9"/>
  <c r="B288" i="9"/>
  <c r="M287" i="9"/>
  <c r="L287" i="9"/>
  <c r="E287" i="9"/>
  <c r="M286" i="9"/>
  <c r="L286" i="9"/>
  <c r="F286" i="9"/>
  <c r="E286" i="9"/>
  <c r="M285" i="9"/>
  <c r="L285" i="9"/>
  <c r="F285" i="9" s="1"/>
  <c r="E285" i="9"/>
  <c r="M284" i="9"/>
  <c r="L284" i="9"/>
  <c r="F284" i="9" s="1"/>
  <c r="B284" i="9" s="1"/>
  <c r="E284" i="9"/>
  <c r="M283" i="9"/>
  <c r="L283" i="9"/>
  <c r="F283" i="9" s="1"/>
  <c r="E283" i="9"/>
  <c r="M282" i="9"/>
  <c r="L282" i="9"/>
  <c r="F282" i="9"/>
  <c r="B282" i="9" s="1"/>
  <c r="E282" i="9"/>
  <c r="M281" i="9"/>
  <c r="L281" i="9"/>
  <c r="F281" i="9" s="1"/>
  <c r="E281" i="9"/>
  <c r="B281" i="9" s="1"/>
  <c r="M280" i="9"/>
  <c r="L280" i="9"/>
  <c r="F280" i="9" s="1"/>
  <c r="E280" i="9"/>
  <c r="B280" i="9"/>
  <c r="M279" i="9"/>
  <c r="L279" i="9"/>
  <c r="E279" i="9"/>
  <c r="M278" i="9"/>
  <c r="L278" i="9"/>
  <c r="F278" i="9"/>
  <c r="E278" i="9"/>
  <c r="B278" i="9" s="1"/>
  <c r="M277" i="9"/>
  <c r="L277" i="9"/>
  <c r="F277" i="9"/>
  <c r="E277" i="9"/>
  <c r="M276" i="9"/>
  <c r="L276" i="9"/>
  <c r="F276" i="9"/>
  <c r="B276" i="9" s="1"/>
  <c r="E276" i="9"/>
  <c r="M275" i="9"/>
  <c r="L275" i="9"/>
  <c r="F275" i="9" s="1"/>
  <c r="E275" i="9"/>
  <c r="B275" i="9" s="1"/>
  <c r="M274" i="9"/>
  <c r="L274" i="9"/>
  <c r="F274" i="9"/>
  <c r="B274" i="9" s="1"/>
  <c r="E274" i="9"/>
  <c r="M273" i="9"/>
  <c r="L273" i="9"/>
  <c r="F273" i="9" s="1"/>
  <c r="E273" i="9"/>
  <c r="M272" i="9"/>
  <c r="L272" i="9"/>
  <c r="F272" i="9" s="1"/>
  <c r="E272" i="9"/>
  <c r="B272" i="9"/>
  <c r="M271" i="9"/>
  <c r="L271" i="9"/>
  <c r="E271" i="9"/>
  <c r="M270" i="9"/>
  <c r="L270" i="9"/>
  <c r="F270" i="9"/>
  <c r="E270" i="9"/>
  <c r="M269" i="9"/>
  <c r="L269" i="9"/>
  <c r="F269" i="9"/>
  <c r="E269" i="9"/>
  <c r="M268" i="9"/>
  <c r="L268" i="9"/>
  <c r="F268" i="9"/>
  <c r="B268" i="9" s="1"/>
  <c r="E268" i="9"/>
  <c r="M267" i="9"/>
  <c r="L267" i="9"/>
  <c r="F267" i="9" s="1"/>
  <c r="E267" i="9"/>
  <c r="B267" i="9" s="1"/>
  <c r="M266" i="9"/>
  <c r="L266" i="9"/>
  <c r="F266" i="9"/>
  <c r="B266" i="9" s="1"/>
  <c r="E266" i="9"/>
  <c r="M265" i="9"/>
  <c r="L265" i="9"/>
  <c r="F265" i="9" s="1"/>
  <c r="E265" i="9"/>
  <c r="B265" i="9" s="1"/>
  <c r="M264" i="9"/>
  <c r="L264" i="9"/>
  <c r="F264" i="9" s="1"/>
  <c r="E264" i="9"/>
  <c r="B264" i="9"/>
  <c r="M263" i="9"/>
  <c r="L263" i="9"/>
  <c r="E263" i="9"/>
  <c r="M262" i="9"/>
  <c r="L262" i="9"/>
  <c r="F262" i="9"/>
  <c r="E262" i="9"/>
  <c r="B262" i="9" s="1"/>
  <c r="M261" i="9"/>
  <c r="L261" i="9"/>
  <c r="F261" i="9"/>
  <c r="E261" i="9"/>
  <c r="M260" i="9"/>
  <c r="L260" i="9"/>
  <c r="F260" i="9"/>
  <c r="B260" i="9" s="1"/>
  <c r="E260" i="9"/>
  <c r="M259" i="9"/>
  <c r="L259" i="9"/>
  <c r="F259" i="9" s="1"/>
  <c r="E259" i="9"/>
  <c r="B259" i="9" s="1"/>
  <c r="M258" i="9"/>
  <c r="L258" i="9"/>
  <c r="F258" i="9"/>
  <c r="B258" i="9" s="1"/>
  <c r="E258" i="9"/>
  <c r="M257" i="9"/>
  <c r="L257" i="9"/>
  <c r="F257" i="9" s="1"/>
  <c r="E257" i="9"/>
  <c r="M256" i="9"/>
  <c r="L256" i="9"/>
  <c r="F256" i="9" s="1"/>
  <c r="E256" i="9"/>
  <c r="B256" i="9"/>
  <c r="M255" i="9"/>
  <c r="L255" i="9"/>
  <c r="E255" i="9"/>
  <c r="M254" i="9"/>
  <c r="L254" i="9"/>
  <c r="F254" i="9"/>
  <c r="E254" i="9"/>
  <c r="M253" i="9"/>
  <c r="L253" i="9"/>
  <c r="F253" i="9"/>
  <c r="E253" i="9"/>
  <c r="M252" i="9"/>
  <c r="L252" i="9"/>
  <c r="F252" i="9"/>
  <c r="B252" i="9" s="1"/>
  <c r="E252" i="9"/>
  <c r="M251" i="9"/>
  <c r="L251" i="9"/>
  <c r="F251" i="9" s="1"/>
  <c r="E251" i="9"/>
  <c r="B251" i="9" s="1"/>
  <c r="M250" i="9"/>
  <c r="L250" i="9"/>
  <c r="F250" i="9"/>
  <c r="B250" i="9" s="1"/>
  <c r="E250" i="9"/>
  <c r="M249" i="9"/>
  <c r="L249" i="9"/>
  <c r="F249" i="9" s="1"/>
  <c r="E249" i="9"/>
  <c r="B249" i="9" s="1"/>
  <c r="M248" i="9"/>
  <c r="L248" i="9"/>
  <c r="F248" i="9" s="1"/>
  <c r="E248" i="9"/>
  <c r="B248" i="9"/>
  <c r="M247" i="9"/>
  <c r="L247" i="9"/>
  <c r="E247" i="9"/>
  <c r="M246" i="9"/>
  <c r="L246" i="9"/>
  <c r="F246" i="9"/>
  <c r="E246" i="9"/>
  <c r="B246" i="9" s="1"/>
  <c r="M245" i="9"/>
  <c r="L245" i="9"/>
  <c r="F245" i="9"/>
  <c r="E245" i="9"/>
  <c r="M244" i="9"/>
  <c r="L244" i="9"/>
  <c r="F244" i="9"/>
  <c r="B244" i="9" s="1"/>
  <c r="E244" i="9"/>
  <c r="M243" i="9"/>
  <c r="L243" i="9"/>
  <c r="F243" i="9" s="1"/>
  <c r="E243" i="9"/>
  <c r="M242" i="9"/>
  <c r="L242" i="9"/>
  <c r="F242" i="9"/>
  <c r="B242" i="9" s="1"/>
  <c r="E242" i="9"/>
  <c r="M241" i="9"/>
  <c r="L241" i="9"/>
  <c r="F241" i="9" s="1"/>
  <c r="E241" i="9"/>
  <c r="M240" i="9"/>
  <c r="L240" i="9"/>
  <c r="E240" i="9"/>
  <c r="M239" i="9"/>
  <c r="L239" i="9"/>
  <c r="E239" i="9"/>
  <c r="M238" i="9"/>
  <c r="F238" i="9" s="1"/>
  <c r="L238" i="9"/>
  <c r="E238" i="9"/>
  <c r="M237" i="9"/>
  <c r="L237" i="9"/>
  <c r="E237" i="9"/>
  <c r="M236" i="9"/>
  <c r="L236" i="9"/>
  <c r="E236" i="9"/>
  <c r="M235" i="9"/>
  <c r="L235" i="9"/>
  <c r="F235" i="9" s="1"/>
  <c r="E235" i="9"/>
  <c r="M234" i="9"/>
  <c r="L234" i="9"/>
  <c r="F234" i="9"/>
  <c r="B234" i="9" s="1"/>
  <c r="E234" i="9"/>
  <c r="M233" i="9"/>
  <c r="L233" i="9"/>
  <c r="F233" i="9" s="1"/>
  <c r="E233" i="9"/>
  <c r="B233" i="9" s="1"/>
  <c r="M232" i="9"/>
  <c r="L232" i="9"/>
  <c r="F232" i="9" s="1"/>
  <c r="E232" i="9"/>
  <c r="B232" i="9"/>
  <c r="M231" i="9"/>
  <c r="L231" i="9"/>
  <c r="E231" i="9"/>
  <c r="M230" i="9"/>
  <c r="L230" i="9"/>
  <c r="F230" i="9"/>
  <c r="E230" i="9"/>
  <c r="B230" i="9" s="1"/>
  <c r="M229" i="9"/>
  <c r="L229" i="9"/>
  <c r="F229" i="9"/>
  <c r="E229" i="9"/>
  <c r="L228"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G197" i="9"/>
  <c r="E197" i="9" s="1"/>
  <c r="B197" i="9" s="1"/>
  <c r="F197" i="9"/>
  <c r="F196" i="9"/>
  <c r="F195" i="9"/>
  <c r="F194" i="9"/>
  <c r="G193" i="9"/>
  <c r="E193" i="9" s="1"/>
  <c r="B193" i="9" s="1"/>
  <c r="F193" i="9"/>
  <c r="F192" i="9"/>
  <c r="F191" i="9"/>
  <c r="F190" i="9"/>
  <c r="G189" i="9"/>
  <c r="E189" i="9" s="1"/>
  <c r="B189" i="9" s="1"/>
  <c r="F189" i="9"/>
  <c r="F188" i="9"/>
  <c r="F187" i="9"/>
  <c r="F186" i="9"/>
  <c r="F185" i="9"/>
  <c r="F184" i="9"/>
  <c r="F183" i="9"/>
  <c r="F182" i="9"/>
  <c r="G181" i="9"/>
  <c r="E181" i="9" s="1"/>
  <c r="B181" i="9" s="1"/>
  <c r="F181" i="9"/>
  <c r="F180" i="9"/>
  <c r="F179" i="9"/>
  <c r="F178" i="9"/>
  <c r="F177" i="9"/>
  <c r="F176" i="9"/>
  <c r="F175" i="9"/>
  <c r="F174" i="9"/>
  <c r="H173" i="9"/>
  <c r="G173" i="9"/>
  <c r="E173" i="9" s="1"/>
  <c r="B173" i="9" s="1"/>
  <c r="F173" i="9"/>
  <c r="H172" i="9"/>
  <c r="G172" i="9"/>
  <c r="E172" i="9" s="1"/>
  <c r="B172" i="9" s="1"/>
  <c r="F172" i="9"/>
  <c r="H171" i="9"/>
  <c r="G171" i="9"/>
  <c r="F171" i="9"/>
  <c r="H170" i="9"/>
  <c r="G170" i="9"/>
  <c r="F170" i="9"/>
  <c r="E170" i="9"/>
  <c r="B170" i="9" s="1"/>
  <c r="H169" i="9"/>
  <c r="G169" i="9"/>
  <c r="F169" i="9"/>
  <c r="E169" i="9"/>
  <c r="H168" i="9"/>
  <c r="G168" i="9"/>
  <c r="E168" i="9" s="1"/>
  <c r="F168" i="9"/>
  <c r="B168" i="9" s="1"/>
  <c r="H167" i="9"/>
  <c r="G167" i="9"/>
  <c r="F167" i="9"/>
  <c r="E167" i="9"/>
  <c r="B167" i="9" s="1"/>
  <c r="H166" i="9"/>
  <c r="E166" i="9" s="1"/>
  <c r="G166" i="9"/>
  <c r="F166" i="9"/>
  <c r="H165" i="9"/>
  <c r="G165" i="9"/>
  <c r="E165" i="9" s="1"/>
  <c r="B165" i="9" s="1"/>
  <c r="F165" i="9"/>
  <c r="H164" i="9"/>
  <c r="G164" i="9"/>
  <c r="F164" i="9"/>
  <c r="H163" i="9"/>
  <c r="G163" i="9"/>
  <c r="E163" i="9" s="1"/>
  <c r="B163" i="9" s="1"/>
  <c r="F163" i="9"/>
  <c r="H162" i="9"/>
  <c r="E162" i="9" s="1"/>
  <c r="B162" i="9" s="1"/>
  <c r="G162" i="9"/>
  <c r="F162" i="9"/>
  <c r="H161" i="9"/>
  <c r="G161" i="9"/>
  <c r="F161" i="9"/>
  <c r="E161" i="9"/>
  <c r="B161" i="9" s="1"/>
  <c r="H160" i="9"/>
  <c r="G160" i="9"/>
  <c r="E160" i="9" s="1"/>
  <c r="F160" i="9"/>
  <c r="B160" i="9"/>
  <c r="H159" i="9"/>
  <c r="G159" i="9"/>
  <c r="F159" i="9"/>
  <c r="E159" i="9"/>
  <c r="B159" i="9" s="1"/>
  <c r="H158" i="9"/>
  <c r="E158" i="9" s="1"/>
  <c r="B158" i="9" s="1"/>
  <c r="G158" i="9"/>
  <c r="F158" i="9"/>
  <c r="H157" i="9"/>
  <c r="G157" i="9"/>
  <c r="E157" i="9" s="1"/>
  <c r="B157" i="9" s="1"/>
  <c r="F157" i="9"/>
  <c r="F156" i="9"/>
  <c r="H155" i="9"/>
  <c r="G155" i="9"/>
  <c r="F155" i="9"/>
  <c r="H154" i="9"/>
  <c r="E154" i="9" s="1"/>
  <c r="B154" i="9" s="1"/>
  <c r="G154" i="9"/>
  <c r="F154" i="9"/>
  <c r="H153" i="9"/>
  <c r="G153" i="9"/>
  <c r="F153" i="9"/>
  <c r="E153" i="9"/>
  <c r="B153" i="9" s="1"/>
  <c r="H152" i="9"/>
  <c r="G152" i="9"/>
  <c r="E152" i="9" s="1"/>
  <c r="F152" i="9"/>
  <c r="B152" i="9"/>
  <c r="H151" i="9"/>
  <c r="G151" i="9"/>
  <c r="F151" i="9"/>
  <c r="E151" i="9"/>
  <c r="B151" i="9" s="1"/>
  <c r="H150" i="9"/>
  <c r="E150" i="9" s="1"/>
  <c r="G150" i="9"/>
  <c r="F150" i="9"/>
  <c r="H149" i="9"/>
  <c r="G149" i="9"/>
  <c r="E149" i="9" s="1"/>
  <c r="B149" i="9" s="1"/>
  <c r="F149" i="9"/>
  <c r="H148" i="9"/>
  <c r="G148" i="9"/>
  <c r="E148" i="9" s="1"/>
  <c r="B148" i="9" s="1"/>
  <c r="F148" i="9"/>
  <c r="H147" i="9"/>
  <c r="G147" i="9"/>
  <c r="E147" i="9" s="1"/>
  <c r="B147" i="9" s="1"/>
  <c r="F147" i="9"/>
  <c r="H146" i="9"/>
  <c r="E146" i="9" s="1"/>
  <c r="B146" i="9" s="1"/>
  <c r="G146" i="9"/>
  <c r="F146" i="9"/>
  <c r="H145" i="9"/>
  <c r="G145" i="9"/>
  <c r="F145" i="9"/>
  <c r="E145" i="9"/>
  <c r="B145" i="9" s="1"/>
  <c r="H144" i="9"/>
  <c r="G144" i="9"/>
  <c r="E144" i="9" s="1"/>
  <c r="F144" i="9"/>
  <c r="B144" i="9"/>
  <c r="H143" i="9"/>
  <c r="G143" i="9"/>
  <c r="F143" i="9"/>
  <c r="E143" i="9"/>
  <c r="B143" i="9" s="1"/>
  <c r="H142" i="9"/>
  <c r="E142" i="9" s="1"/>
  <c r="B142" i="9" s="1"/>
  <c r="G142" i="9"/>
  <c r="F142" i="9"/>
  <c r="H141" i="9"/>
  <c r="G141" i="9"/>
  <c r="E141" i="9" s="1"/>
  <c r="B141" i="9" s="1"/>
  <c r="F141" i="9"/>
  <c r="H140" i="9"/>
  <c r="G140" i="9"/>
  <c r="E140" i="9" s="1"/>
  <c r="B140" i="9" s="1"/>
  <c r="F140" i="9"/>
  <c r="H139" i="9"/>
  <c r="G139" i="9"/>
  <c r="F139" i="9"/>
  <c r="H138" i="9"/>
  <c r="G138" i="9"/>
  <c r="F138" i="9"/>
  <c r="E138" i="9"/>
  <c r="B138" i="9" s="1"/>
  <c r="H137" i="9"/>
  <c r="G137" i="9"/>
  <c r="F137" i="9"/>
  <c r="E137" i="9"/>
  <c r="H136" i="9"/>
  <c r="G136" i="9"/>
  <c r="E136" i="9" s="1"/>
  <c r="F136" i="9"/>
  <c r="B136" i="9" s="1"/>
  <c r="H135" i="9"/>
  <c r="G135" i="9"/>
  <c r="F135" i="9"/>
  <c r="E135" i="9"/>
  <c r="B135" i="9" s="1"/>
  <c r="H134" i="9"/>
  <c r="E134" i="9" s="1"/>
  <c r="G134" i="9"/>
  <c r="F134" i="9"/>
  <c r="H133" i="9"/>
  <c r="G133" i="9"/>
  <c r="E133" i="9" s="1"/>
  <c r="B133" i="9" s="1"/>
  <c r="F133" i="9"/>
  <c r="H132" i="9"/>
  <c r="G132" i="9"/>
  <c r="F132" i="9"/>
  <c r="H131" i="9"/>
  <c r="G131" i="9"/>
  <c r="E131" i="9" s="1"/>
  <c r="B131" i="9" s="1"/>
  <c r="F131" i="9"/>
  <c r="H130" i="9"/>
  <c r="E130" i="9" s="1"/>
  <c r="B130" i="9" s="1"/>
  <c r="G130" i="9"/>
  <c r="F130" i="9"/>
  <c r="H129" i="9"/>
  <c r="G129" i="9"/>
  <c r="F129" i="9"/>
  <c r="E129" i="9"/>
  <c r="B129" i="9" s="1"/>
  <c r="H128" i="9"/>
  <c r="G128" i="9"/>
  <c r="E128" i="9" s="1"/>
  <c r="F128" i="9"/>
  <c r="B128" i="9"/>
  <c r="H127" i="9"/>
  <c r="G127" i="9"/>
  <c r="F127" i="9"/>
  <c r="E127" i="9"/>
  <c r="B127" i="9" s="1"/>
  <c r="H126" i="9"/>
  <c r="E126" i="9" s="1"/>
  <c r="B126" i="9" s="1"/>
  <c r="G126" i="9"/>
  <c r="F126" i="9"/>
  <c r="H125" i="9"/>
  <c r="G125" i="9"/>
  <c r="E125" i="9" s="1"/>
  <c r="B125" i="9" s="1"/>
  <c r="F125" i="9"/>
  <c r="H124" i="9"/>
  <c r="G124" i="9"/>
  <c r="E124" i="9" s="1"/>
  <c r="B124" i="9" s="1"/>
  <c r="F124" i="9"/>
  <c r="H123" i="9"/>
  <c r="G123" i="9"/>
  <c r="F123" i="9"/>
  <c r="H122" i="9"/>
  <c r="E122" i="9" s="1"/>
  <c r="B122" i="9" s="1"/>
  <c r="G122" i="9"/>
  <c r="F122" i="9"/>
  <c r="H121" i="9"/>
  <c r="G121" i="9"/>
  <c r="F121" i="9"/>
  <c r="E121" i="9"/>
  <c r="B121" i="9" s="1"/>
  <c r="H120" i="9"/>
  <c r="G120" i="9"/>
  <c r="E120" i="9" s="1"/>
  <c r="F120" i="9"/>
  <c r="B120" i="9"/>
  <c r="H119" i="9"/>
  <c r="G119" i="9"/>
  <c r="F119" i="9"/>
  <c r="E119" i="9"/>
  <c r="B119" i="9" s="1"/>
  <c r="H118" i="9"/>
  <c r="E118" i="9" s="1"/>
  <c r="G118" i="9"/>
  <c r="F118" i="9"/>
  <c r="H117" i="9"/>
  <c r="G117" i="9"/>
  <c r="E117" i="9" s="1"/>
  <c r="B117" i="9" s="1"/>
  <c r="F117" i="9"/>
  <c r="H116" i="9"/>
  <c r="G116" i="9"/>
  <c r="E116" i="9" s="1"/>
  <c r="B116" i="9" s="1"/>
  <c r="F116" i="9"/>
  <c r="H115" i="9"/>
  <c r="G115" i="9"/>
  <c r="E115" i="9" s="1"/>
  <c r="B115" i="9" s="1"/>
  <c r="F115" i="9"/>
  <c r="H114" i="9"/>
  <c r="E114" i="9" s="1"/>
  <c r="B114" i="9" s="1"/>
  <c r="G114" i="9"/>
  <c r="F114" i="9"/>
  <c r="H113" i="9"/>
  <c r="G113" i="9"/>
  <c r="F113" i="9"/>
  <c r="E113" i="9"/>
  <c r="B113" i="9" s="1"/>
  <c r="H112" i="9"/>
  <c r="G112" i="9"/>
  <c r="E112" i="9" s="1"/>
  <c r="F112" i="9"/>
  <c r="B112" i="9"/>
  <c r="H111" i="9"/>
  <c r="G111" i="9"/>
  <c r="F111" i="9"/>
  <c r="E111" i="9"/>
  <c r="B111" i="9" s="1"/>
  <c r="H110" i="9"/>
  <c r="E110" i="9" s="1"/>
  <c r="B110" i="9" s="1"/>
  <c r="G110" i="9"/>
  <c r="F110" i="9"/>
  <c r="H109" i="9"/>
  <c r="G109" i="9"/>
  <c r="E109" i="9" s="1"/>
  <c r="B109" i="9" s="1"/>
  <c r="F109" i="9"/>
  <c r="H108" i="9"/>
  <c r="G108" i="9"/>
  <c r="E108" i="9" s="1"/>
  <c r="B108" i="9" s="1"/>
  <c r="F108" i="9"/>
  <c r="H107" i="9"/>
  <c r="G107" i="9"/>
  <c r="F107" i="9"/>
  <c r="H106" i="9"/>
  <c r="G106" i="9"/>
  <c r="F106" i="9"/>
  <c r="E106" i="9"/>
  <c r="B106" i="9" s="1"/>
  <c r="H105" i="9"/>
  <c r="G105" i="9"/>
  <c r="F105" i="9"/>
  <c r="E105" i="9"/>
  <c r="H104" i="9"/>
  <c r="G104" i="9"/>
  <c r="E104" i="9" s="1"/>
  <c r="F104" i="9"/>
  <c r="B104" i="9" s="1"/>
  <c r="H103" i="9"/>
  <c r="G103" i="9"/>
  <c r="F103" i="9"/>
  <c r="E103" i="9"/>
  <c r="B103" i="9" s="1"/>
  <c r="H102" i="9"/>
  <c r="E102" i="9" s="1"/>
  <c r="G102" i="9"/>
  <c r="F102" i="9"/>
  <c r="H101" i="9"/>
  <c r="G101" i="9"/>
  <c r="E101" i="9" s="1"/>
  <c r="B101" i="9" s="1"/>
  <c r="F101" i="9"/>
  <c r="H100" i="9"/>
  <c r="G100" i="9"/>
  <c r="F100" i="9"/>
  <c r="H99" i="9"/>
  <c r="G99" i="9"/>
  <c r="E99" i="9" s="1"/>
  <c r="B99" i="9" s="1"/>
  <c r="F99" i="9"/>
  <c r="H98" i="9"/>
  <c r="E98" i="9" s="1"/>
  <c r="B98" i="9" s="1"/>
  <c r="G98" i="9"/>
  <c r="F98" i="9"/>
  <c r="H97" i="9"/>
  <c r="G97" i="9"/>
  <c r="F97" i="9"/>
  <c r="E97" i="9"/>
  <c r="B97" i="9" s="1"/>
  <c r="H96" i="9"/>
  <c r="G96" i="9"/>
  <c r="E96" i="9" s="1"/>
  <c r="F96" i="9"/>
  <c r="B96" i="9"/>
  <c r="H95" i="9"/>
  <c r="G95" i="9"/>
  <c r="F95" i="9"/>
  <c r="E95" i="9"/>
  <c r="B95" i="9" s="1"/>
  <c r="H94" i="9"/>
  <c r="E94" i="9" s="1"/>
  <c r="B94" i="9" s="1"/>
  <c r="G94" i="9"/>
  <c r="F94" i="9"/>
  <c r="H93" i="9"/>
  <c r="G93" i="9"/>
  <c r="E93" i="9" s="1"/>
  <c r="B93" i="9" s="1"/>
  <c r="F93" i="9"/>
  <c r="H92" i="9"/>
  <c r="G92" i="9"/>
  <c r="E92" i="9" s="1"/>
  <c r="B92" i="9" s="1"/>
  <c r="F92" i="9"/>
  <c r="H91" i="9"/>
  <c r="G91" i="9"/>
  <c r="F91" i="9"/>
  <c r="H90" i="9"/>
  <c r="E90" i="9" s="1"/>
  <c r="B90" i="9" s="1"/>
  <c r="G90" i="9"/>
  <c r="F90" i="9"/>
  <c r="H89" i="9"/>
  <c r="G89" i="9"/>
  <c r="F89" i="9"/>
  <c r="E89" i="9"/>
  <c r="B89" i="9" s="1"/>
  <c r="H88" i="9"/>
  <c r="G88" i="9"/>
  <c r="E88" i="9" s="1"/>
  <c r="F88" i="9"/>
  <c r="B88" i="9"/>
  <c r="H87" i="9"/>
  <c r="G87" i="9"/>
  <c r="F87" i="9"/>
  <c r="E87" i="9"/>
  <c r="B87" i="9" s="1"/>
  <c r="H86" i="9"/>
  <c r="E86" i="9" s="1"/>
  <c r="G86" i="9"/>
  <c r="F86" i="9"/>
  <c r="H85" i="9"/>
  <c r="G85" i="9"/>
  <c r="E85" i="9" s="1"/>
  <c r="B85" i="9" s="1"/>
  <c r="F85" i="9"/>
  <c r="H84" i="9"/>
  <c r="G84" i="9"/>
  <c r="E84" i="9" s="1"/>
  <c r="B84" i="9" s="1"/>
  <c r="F84" i="9"/>
  <c r="H83" i="9"/>
  <c r="G83" i="9"/>
  <c r="E83" i="9" s="1"/>
  <c r="B83" i="9" s="1"/>
  <c r="F83" i="9"/>
  <c r="H82" i="9"/>
  <c r="E82" i="9" s="1"/>
  <c r="G82" i="9"/>
  <c r="F82" i="9"/>
  <c r="B82" i="9"/>
  <c r="H81" i="9"/>
  <c r="E81" i="9" s="1"/>
  <c r="B81" i="9" s="1"/>
  <c r="G81" i="9"/>
  <c r="F81" i="9"/>
  <c r="H80" i="9"/>
  <c r="G80" i="9"/>
  <c r="E80" i="9" s="1"/>
  <c r="F80" i="9"/>
  <c r="B80" i="9"/>
  <c r="H79" i="9"/>
  <c r="G79" i="9"/>
  <c r="F79" i="9"/>
  <c r="E79" i="9"/>
  <c r="B79" i="9" s="1"/>
  <c r="H78" i="9"/>
  <c r="E78" i="9" s="1"/>
  <c r="G78" i="9"/>
  <c r="F78" i="9"/>
  <c r="B78" i="9"/>
  <c r="H77" i="9"/>
  <c r="G77" i="9"/>
  <c r="F77" i="9"/>
  <c r="E77" i="9"/>
  <c r="B77" i="9" s="1"/>
  <c r="H76" i="9"/>
  <c r="G76" i="9"/>
  <c r="F76" i="9"/>
  <c r="H75" i="9"/>
  <c r="G75" i="9"/>
  <c r="F75" i="9"/>
  <c r="E75" i="9"/>
  <c r="B75" i="9" s="1"/>
  <c r="H74" i="9"/>
  <c r="G74" i="9"/>
  <c r="F74" i="9"/>
  <c r="E74" i="9"/>
  <c r="H73" i="9"/>
  <c r="G73" i="9"/>
  <c r="E73" i="9" s="1"/>
  <c r="F73" i="9"/>
  <c r="H72" i="9"/>
  <c r="G72" i="9"/>
  <c r="E72" i="9" s="1"/>
  <c r="B72" i="9" s="1"/>
  <c r="F72" i="9"/>
  <c r="H71" i="9"/>
  <c r="G71" i="9"/>
  <c r="E71" i="9" s="1"/>
  <c r="F71" i="9"/>
  <c r="H70" i="9"/>
  <c r="G70" i="9"/>
  <c r="E70" i="9" s="1"/>
  <c r="B70" i="9" s="1"/>
  <c r="F70" i="9"/>
  <c r="H69" i="9"/>
  <c r="G69" i="9"/>
  <c r="E69" i="9" s="1"/>
  <c r="B69" i="9" s="1"/>
  <c r="F69" i="9"/>
  <c r="H68" i="9"/>
  <c r="E68" i="9" s="1"/>
  <c r="G68" i="9"/>
  <c r="F68" i="9"/>
  <c r="B68" i="9"/>
  <c r="H67" i="9"/>
  <c r="G67" i="9"/>
  <c r="F67" i="9"/>
  <c r="E67" i="9"/>
  <c r="B67" i="9" s="1"/>
  <c r="H66" i="9"/>
  <c r="G66" i="9"/>
  <c r="F66" i="9"/>
  <c r="H65" i="9"/>
  <c r="G65" i="9"/>
  <c r="F65" i="9"/>
  <c r="E65" i="9"/>
  <c r="B65" i="9" s="1"/>
  <c r="H64" i="9"/>
  <c r="G64" i="9"/>
  <c r="F64" i="9"/>
  <c r="E64" i="9"/>
  <c r="H63" i="9"/>
  <c r="G63" i="9"/>
  <c r="E63" i="9" s="1"/>
  <c r="F63" i="9"/>
  <c r="H62" i="9"/>
  <c r="G62" i="9"/>
  <c r="E62" i="9" s="1"/>
  <c r="B62" i="9" s="1"/>
  <c r="F62" i="9"/>
  <c r="H61" i="9"/>
  <c r="G61" i="9"/>
  <c r="E61" i="9" s="1"/>
  <c r="B61" i="9" s="1"/>
  <c r="F61" i="9"/>
  <c r="H60" i="9"/>
  <c r="E60" i="9" s="1"/>
  <c r="G60" i="9"/>
  <c r="F60" i="9"/>
  <c r="B60" i="9"/>
  <c r="H59" i="9"/>
  <c r="G59" i="9"/>
  <c r="F59" i="9"/>
  <c r="E59" i="9"/>
  <c r="B59" i="9" s="1"/>
  <c r="H58" i="9"/>
  <c r="G58" i="9"/>
  <c r="F58" i="9"/>
  <c r="H57" i="9"/>
  <c r="G57" i="9"/>
  <c r="F57" i="9"/>
  <c r="E57" i="9"/>
  <c r="B57" i="9" s="1"/>
  <c r="H56" i="9"/>
  <c r="E56" i="9" s="1"/>
  <c r="G56" i="9"/>
  <c r="F56" i="9"/>
  <c r="H55" i="9"/>
  <c r="G55" i="9"/>
  <c r="E55" i="9" s="1"/>
  <c r="F55" i="9"/>
  <c r="H54" i="9"/>
  <c r="G54" i="9"/>
  <c r="E54" i="9" s="1"/>
  <c r="B54" i="9" s="1"/>
  <c r="F54" i="9"/>
  <c r="H53" i="9"/>
  <c r="G53" i="9"/>
  <c r="F53" i="9"/>
  <c r="H52" i="9"/>
  <c r="E52" i="9" s="1"/>
  <c r="B52" i="9" s="1"/>
  <c r="G52" i="9"/>
  <c r="F52" i="9"/>
  <c r="H51" i="9"/>
  <c r="G51" i="9"/>
  <c r="F51" i="9"/>
  <c r="E51" i="9"/>
  <c r="B51" i="9" s="1"/>
  <c r="H50" i="9"/>
  <c r="G50" i="9"/>
  <c r="F50" i="9"/>
  <c r="H49" i="9"/>
  <c r="E49" i="9" s="1"/>
  <c r="B49" i="9" s="1"/>
  <c r="G49" i="9"/>
  <c r="F49" i="9"/>
  <c r="H48" i="9"/>
  <c r="E48" i="9" s="1"/>
  <c r="G48" i="9"/>
  <c r="F48" i="9"/>
  <c r="H47" i="9"/>
  <c r="G47" i="9"/>
  <c r="E47" i="9" s="1"/>
  <c r="F47" i="9"/>
  <c r="H46" i="9"/>
  <c r="G46" i="9"/>
  <c r="F46" i="9"/>
  <c r="H45" i="9"/>
  <c r="G45" i="9"/>
  <c r="E45" i="9" s="1"/>
  <c r="B45" i="9" s="1"/>
  <c r="F45" i="9"/>
  <c r="H44" i="9"/>
  <c r="E44" i="9" s="1"/>
  <c r="G44" i="9"/>
  <c r="F44" i="9"/>
  <c r="B44" i="9"/>
  <c r="H43" i="9"/>
  <c r="G43" i="9"/>
  <c r="F43" i="9"/>
  <c r="E43" i="9"/>
  <c r="B43" i="9" s="1"/>
  <c r="H42" i="9"/>
  <c r="G42" i="9"/>
  <c r="F42" i="9"/>
  <c r="H41" i="9"/>
  <c r="G41" i="9"/>
  <c r="F41" i="9"/>
  <c r="E41" i="9"/>
  <c r="B41" i="9" s="1"/>
  <c r="H40" i="9"/>
  <c r="G40" i="9"/>
  <c r="F40" i="9"/>
  <c r="E40" i="9"/>
  <c r="H39" i="9"/>
  <c r="G39" i="9"/>
  <c r="E39" i="9" s="1"/>
  <c r="F39" i="9"/>
  <c r="H38" i="9"/>
  <c r="G38" i="9"/>
  <c r="E38" i="9" s="1"/>
  <c r="B38" i="9" s="1"/>
  <c r="F38" i="9"/>
  <c r="H37" i="9"/>
  <c r="G37" i="9"/>
  <c r="E37" i="9" s="1"/>
  <c r="B37" i="9" s="1"/>
  <c r="F37" i="9"/>
  <c r="H36" i="9"/>
  <c r="G36" i="9"/>
  <c r="F36" i="9"/>
  <c r="H35" i="9"/>
  <c r="G35" i="9"/>
  <c r="F35" i="9"/>
  <c r="E35" i="9"/>
  <c r="B35" i="9" s="1"/>
  <c r="H34" i="9"/>
  <c r="G34" i="9"/>
  <c r="F34" i="9"/>
  <c r="H33" i="9"/>
  <c r="G33" i="9"/>
  <c r="F33" i="9"/>
  <c r="E33" i="9"/>
  <c r="B33" i="9" s="1"/>
  <c r="H32" i="9"/>
  <c r="E32" i="9" s="1"/>
  <c r="G32" i="9"/>
  <c r="F32" i="9"/>
  <c r="H31" i="9"/>
  <c r="G31" i="9"/>
  <c r="F31" i="9"/>
  <c r="H30" i="9"/>
  <c r="G30" i="9"/>
  <c r="F30" i="9"/>
  <c r="H29" i="9"/>
  <c r="G29" i="9"/>
  <c r="E29" i="9" s="1"/>
  <c r="B29" i="9" s="1"/>
  <c r="F29" i="9"/>
  <c r="H28" i="9"/>
  <c r="E28" i="9" s="1"/>
  <c r="G28" i="9"/>
  <c r="F28" i="9"/>
  <c r="B28" i="9"/>
  <c r="H27" i="9"/>
  <c r="G27" i="9"/>
  <c r="F27" i="9"/>
  <c r="E27" i="9"/>
  <c r="B27" i="9" s="1"/>
  <c r="H26" i="9"/>
  <c r="G26" i="9"/>
  <c r="F26" i="9"/>
  <c r="H25" i="9"/>
  <c r="E25" i="9" s="1"/>
  <c r="B25" i="9" s="1"/>
  <c r="G25" i="9"/>
  <c r="F25" i="9"/>
  <c r="F24" i="9"/>
  <c r="F4" i="9"/>
  <c r="O3" i="9"/>
  <c r="G296" i="9" s="1"/>
  <c r="I3" i="9"/>
  <c r="H3" i="9"/>
  <c r="G3" i="9"/>
  <c r="D104" i="8"/>
  <c r="I41" i="3" s="1"/>
  <c r="D97" i="8"/>
  <c r="D92" i="8"/>
  <c r="D87" i="8"/>
  <c r="D82" i="8"/>
  <c r="D77" i="8"/>
  <c r="D72" i="8"/>
  <c r="D67" i="8"/>
  <c r="D62" i="8"/>
  <c r="C1638" i="1" s="1"/>
  <c r="D57" i="8"/>
  <c r="D52" i="8"/>
  <c r="D46" i="8"/>
  <c r="D37" i="8"/>
  <c r="D27" i="8"/>
  <c r="D25" i="8" s="1"/>
  <c r="D18" i="8"/>
  <c r="D6" i="8" s="1"/>
  <c r="D8" i="8"/>
  <c r="E44" i="7"/>
  <c r="D44" i="7"/>
  <c r="E39" i="7"/>
  <c r="D39" i="7"/>
  <c r="E38" i="7"/>
  <c r="D38" i="7"/>
  <c r="E30" i="7"/>
  <c r="D30" i="7"/>
  <c r="E23" i="7"/>
  <c r="E22" i="7" s="1"/>
  <c r="D23" i="7"/>
  <c r="D22" i="7"/>
  <c r="E14" i="7"/>
  <c r="D14" i="7"/>
  <c r="E7" i="7"/>
  <c r="D7" i="7"/>
  <c r="D6" i="7" s="1"/>
  <c r="D5" i="7" s="1"/>
  <c r="G345" i="9" s="1"/>
  <c r="E345" i="9" s="1"/>
  <c r="E6" i="7"/>
  <c r="E5" i="7" s="1"/>
  <c r="F140" i="6"/>
  <c r="F139" i="6"/>
  <c r="F138" i="6"/>
  <c r="F137" i="6"/>
  <c r="F136" i="6"/>
  <c r="F135" i="6"/>
  <c r="F134" i="6"/>
  <c r="F133" i="6"/>
  <c r="F132" i="6"/>
  <c r="F131" i="6"/>
  <c r="F130" i="6"/>
  <c r="E130" i="6"/>
  <c r="D130" i="6"/>
  <c r="D129" i="6" s="1"/>
  <c r="F129" i="6"/>
  <c r="E129" i="6"/>
  <c r="F128" i="6"/>
  <c r="F127" i="6"/>
  <c r="F126" i="6"/>
  <c r="F125" i="6"/>
  <c r="F124" i="6"/>
  <c r="F123" i="6"/>
  <c r="F122" i="6"/>
  <c r="E122" i="6"/>
  <c r="D122" i="6"/>
  <c r="F121" i="6"/>
  <c r="F120" i="6"/>
  <c r="F119" i="6"/>
  <c r="E118" i="6"/>
  <c r="D118" i="6"/>
  <c r="F118" i="6" s="1"/>
  <c r="F117" i="6"/>
  <c r="F116" i="6"/>
  <c r="F115" i="6"/>
  <c r="E115" i="6"/>
  <c r="E114" i="6" s="1"/>
  <c r="I30" i="3" s="1"/>
  <c r="D115" i="6"/>
  <c r="F113" i="6"/>
  <c r="F112" i="6"/>
  <c r="F111" i="6"/>
  <c r="F110" i="6"/>
  <c r="F109" i="6"/>
  <c r="F108" i="6"/>
  <c r="F107" i="6"/>
  <c r="E107" i="6"/>
  <c r="D107" i="6"/>
  <c r="F106" i="6"/>
  <c r="F105" i="6"/>
  <c r="F104" i="6"/>
  <c r="F103" i="6"/>
  <c r="F102" i="6"/>
  <c r="F101" i="6"/>
  <c r="F100" i="6"/>
  <c r="E99" i="6"/>
  <c r="E89" i="6" s="1"/>
  <c r="D99" i="6"/>
  <c r="F99" i="6" s="1"/>
  <c r="F98" i="6"/>
  <c r="F97" i="6"/>
  <c r="F96" i="6"/>
  <c r="F95" i="6"/>
  <c r="E94" i="6"/>
  <c r="D94" i="6"/>
  <c r="F94" i="6" s="1"/>
  <c r="F93" i="6"/>
  <c r="F92" i="6"/>
  <c r="F91" i="6"/>
  <c r="F90" i="6"/>
  <c r="E90" i="6"/>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I28" i="3" s="1"/>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E254" i="5"/>
  <c r="E250" i="5" s="1"/>
  <c r="I25" i="3"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F203" i="5"/>
  <c r="E203" i="5"/>
  <c r="D203" i="5"/>
  <c r="D202" i="5" s="1"/>
  <c r="G337" i="9" s="1"/>
  <c r="F202" i="5"/>
  <c r="E202" i="5"/>
  <c r="H337" i="9" s="1"/>
  <c r="E337" i="9" s="1"/>
  <c r="B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4" i="9" s="1"/>
  <c r="D150" i="5"/>
  <c r="F149" i="5"/>
  <c r="F148" i="5"/>
  <c r="E147" i="5"/>
  <c r="D147" i="5"/>
  <c r="F147" i="5" s="1"/>
  <c r="F146" i="5"/>
  <c r="F145" i="5"/>
  <c r="F144" i="5"/>
  <c r="F143" i="5"/>
  <c r="E143" i="5"/>
  <c r="D143" i="5"/>
  <c r="F142" i="5"/>
  <c r="F141" i="5"/>
  <c r="F140" i="5"/>
  <c r="F139" i="5"/>
  <c r="F138" i="5"/>
  <c r="F137" i="5"/>
  <c r="F136" i="5"/>
  <c r="E136" i="5"/>
  <c r="D136" i="5"/>
  <c r="D135" i="5" s="1"/>
  <c r="F135" i="5"/>
  <c r="E135" i="5"/>
  <c r="F134" i="5"/>
  <c r="F133" i="5"/>
  <c r="F132" i="5"/>
  <c r="F131" i="5"/>
  <c r="F130" i="5"/>
  <c r="F129" i="5"/>
  <c r="F128" i="5"/>
  <c r="E127" i="5"/>
  <c r="E119" i="5" s="1"/>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E313" i="9" s="1"/>
  <c r="B313" i="9" s="1"/>
  <c r="D89" i="5"/>
  <c r="G313" i="9" s="1"/>
  <c r="F88" i="5"/>
  <c r="E88" i="5"/>
  <c r="D88" i="5"/>
  <c r="F87" i="5"/>
  <c r="F86" i="5"/>
  <c r="F85" i="5"/>
  <c r="F84" i="5"/>
  <c r="F83" i="5"/>
  <c r="F82" i="5"/>
  <c r="E82" i="5"/>
  <c r="D82" i="5"/>
  <c r="F81" i="5"/>
  <c r="F80" i="5"/>
  <c r="F79" i="5"/>
  <c r="F78" i="5"/>
  <c r="F77" i="5"/>
  <c r="F76" i="5"/>
  <c r="E76" i="5"/>
  <c r="D76" i="5"/>
  <c r="F75" i="5"/>
  <c r="F74" i="5"/>
  <c r="F73" i="5"/>
  <c r="F72" i="5"/>
  <c r="E71" i="5"/>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F636" i="4"/>
  <c r="E636" i="4"/>
  <c r="E629" i="4" s="1"/>
  <c r="D636" i="4"/>
  <c r="F635" i="4"/>
  <c r="F634" i="4"/>
  <c r="F633" i="4"/>
  <c r="E633" i="4"/>
  <c r="D633" i="4"/>
  <c r="F632" i="4"/>
  <c r="F631" i="4"/>
  <c r="E630" i="4"/>
  <c r="D630" i="4"/>
  <c r="G215" i="9" s="1"/>
  <c r="E215" i="9" s="1"/>
  <c r="B215" i="9"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E597" i="4" s="1"/>
  <c r="D598" i="4"/>
  <c r="F596" i="4"/>
  <c r="F595" i="4"/>
  <c r="E594" i="4"/>
  <c r="D594" i="4"/>
  <c r="F594" i="4" s="1"/>
  <c r="F593" i="4"/>
  <c r="F592" i="4"/>
  <c r="F591" i="4"/>
  <c r="E591" i="4"/>
  <c r="D591" i="4"/>
  <c r="F590" i="4"/>
  <c r="F589" i="4"/>
  <c r="E589" i="4"/>
  <c r="D589" i="4"/>
  <c r="F588" i="4"/>
  <c r="F587" i="4"/>
  <c r="F586" i="4"/>
  <c r="E585" i="4"/>
  <c r="D585" i="4"/>
  <c r="F585" i="4" s="1"/>
  <c r="D584" i="4"/>
  <c r="F584" i="4" s="1"/>
  <c r="F583" i="4"/>
  <c r="F582" i="4"/>
  <c r="E581" i="4"/>
  <c r="D581" i="4"/>
  <c r="F581" i="4" s="1"/>
  <c r="F580" i="4"/>
  <c r="F579" i="4"/>
  <c r="F578" i="4"/>
  <c r="E578" i="4"/>
  <c r="E571" i="4" s="1"/>
  <c r="D578" i="4"/>
  <c r="F577" i="4"/>
  <c r="F576" i="4"/>
  <c r="F575" i="4"/>
  <c r="E575" i="4"/>
  <c r="D575" i="4"/>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D537" i="4"/>
  <c r="F534" i="4"/>
  <c r="F533" i="4"/>
  <c r="F532" i="4"/>
  <c r="E532" i="4"/>
  <c r="D532" i="4"/>
  <c r="F531" i="4"/>
  <c r="F530" i="4"/>
  <c r="E529" i="4"/>
  <c r="D529" i="4"/>
  <c r="F528" i="4"/>
  <c r="F527" i="4"/>
  <c r="F526" i="4"/>
  <c r="E526" i="4"/>
  <c r="D526" i="4"/>
  <c r="F525" i="4"/>
  <c r="F524" i="4"/>
  <c r="F523" i="4"/>
  <c r="E523" i="4"/>
  <c r="E522" i="4" s="1"/>
  <c r="D523" i="4"/>
  <c r="F522" i="4"/>
  <c r="D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D491" i="4"/>
  <c r="F491" i="4" s="1"/>
  <c r="F490" i="4"/>
  <c r="F489" i="4"/>
  <c r="F488" i="4"/>
  <c r="E488" i="4"/>
  <c r="D488" i="4"/>
  <c r="F487" i="4"/>
  <c r="F486" i="4"/>
  <c r="F485" i="4"/>
  <c r="E485" i="4"/>
  <c r="D485" i="4"/>
  <c r="F484" i="4"/>
  <c r="F483" i="4"/>
  <c r="F482" i="4"/>
  <c r="F481" i="4"/>
  <c r="F480" i="4"/>
  <c r="E480" i="4"/>
  <c r="E479" i="4" s="1"/>
  <c r="D480" i="4"/>
  <c r="D479" i="4"/>
  <c r="F479" i="4" s="1"/>
  <c r="F478" i="4"/>
  <c r="F477" i="4"/>
  <c r="E476" i="4"/>
  <c r="D476" i="4"/>
  <c r="F476" i="4" s="1"/>
  <c r="F475" i="4"/>
  <c r="F474" i="4"/>
  <c r="F473" i="4"/>
  <c r="E473" i="4"/>
  <c r="G180" i="9" s="1"/>
  <c r="D473" i="4"/>
  <c r="F472" i="4"/>
  <c r="F471" i="4"/>
  <c r="F470" i="4"/>
  <c r="E470" i="4"/>
  <c r="D470" i="4"/>
  <c r="F469" i="4"/>
  <c r="F468" i="4"/>
  <c r="E467" i="4"/>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G213" i="9" s="1"/>
  <c r="E213" i="9" s="1"/>
  <c r="B213" i="9" s="1"/>
  <c r="E431" i="4"/>
  <c r="D431" i="4"/>
  <c r="E428" i="4"/>
  <c r="F428" i="4" s="1"/>
  <c r="D428" i="4"/>
  <c r="E427" i="4"/>
  <c r="D427" i="4"/>
  <c r="E426" i="4"/>
  <c r="D421" i="1" s="1"/>
  <c r="D426" i="4"/>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8" i="4"/>
  <c r="F377" i="4"/>
  <c r="F376" i="4"/>
  <c r="F375" i="4"/>
  <c r="E374" i="4"/>
  <c r="D374" i="4"/>
  <c r="F374" i="4" s="1"/>
  <c r="D373" i="4"/>
  <c r="F372" i="4"/>
  <c r="F371" i="4"/>
  <c r="F370" i="4"/>
  <c r="F369" i="4"/>
  <c r="F368" i="4"/>
  <c r="F367" i="4"/>
  <c r="E366" i="4"/>
  <c r="D366" i="4"/>
  <c r="F366" i="4" s="1"/>
  <c r="F365" i="4"/>
  <c r="F364" i="4"/>
  <c r="F363" i="4"/>
  <c r="F362" i="4"/>
  <c r="E362" i="4"/>
  <c r="E361" i="4" s="1"/>
  <c r="D362" i="4"/>
  <c r="D361"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D321" i="4"/>
  <c r="F321" i="4" s="1"/>
  <c r="F320" i="4"/>
  <c r="F319" i="4"/>
  <c r="F318" i="4"/>
  <c r="F317" i="4"/>
  <c r="F316" i="4"/>
  <c r="F315" i="4"/>
  <c r="E314" i="4"/>
  <c r="D314" i="4"/>
  <c r="F313" i="4"/>
  <c r="F312" i="4"/>
  <c r="F311" i="4"/>
  <c r="F310" i="4"/>
  <c r="E310" i="4"/>
  <c r="D310" i="4"/>
  <c r="E309" i="4"/>
  <c r="F306" i="4"/>
  <c r="F305" i="4"/>
  <c r="F304" i="4"/>
  <c r="F303" i="4"/>
  <c r="F302" i="4"/>
  <c r="F298" i="4"/>
  <c r="E298" i="4"/>
  <c r="D298" i="4"/>
  <c r="E297" i="4"/>
  <c r="D293" i="1" s="1"/>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D274" i="4"/>
  <c r="E273" i="4"/>
  <c r="F272" i="4"/>
  <c r="F271" i="4"/>
  <c r="F270" i="4"/>
  <c r="E269" i="4"/>
  <c r="D265" i="1" s="1"/>
  <c r="D269" i="4"/>
  <c r="F269" i="4" s="1"/>
  <c r="F268" i="4"/>
  <c r="F267" i="4"/>
  <c r="F266" i="4"/>
  <c r="F265" i="4"/>
  <c r="F264" i="4"/>
  <c r="E263" i="4"/>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1" i="4"/>
  <c r="F240" i="4"/>
  <c r="F239" i="4"/>
  <c r="F238" i="4"/>
  <c r="E237" i="4"/>
  <c r="D237" i="4"/>
  <c r="F237" i="4" s="1"/>
  <c r="F236" i="4"/>
  <c r="F235" i="4"/>
  <c r="E234" i="4"/>
  <c r="D234" i="4"/>
  <c r="F234" i="4" s="1"/>
  <c r="F233" i="4"/>
  <c r="F232" i="4"/>
  <c r="F231" i="4"/>
  <c r="E231" i="4"/>
  <c r="E230" i="4" s="1"/>
  <c r="D231" i="4"/>
  <c r="F229" i="4"/>
  <c r="F228" i="4"/>
  <c r="F227" i="4"/>
  <c r="F226" i="4"/>
  <c r="E225" i="4"/>
  <c r="E221" i="4" s="1"/>
  <c r="D225" i="4"/>
  <c r="F225" i="4" s="1"/>
  <c r="F224" i="4"/>
  <c r="F223" i="4"/>
  <c r="F222" i="4"/>
  <c r="E222" i="4"/>
  <c r="D222" i="4"/>
  <c r="D221" i="4"/>
  <c r="F221" i="4" s="1"/>
  <c r="F220" i="4"/>
  <c r="F219" i="4"/>
  <c r="F218" i="4"/>
  <c r="F217" i="4"/>
  <c r="E216" i="4"/>
  <c r="D212" i="1" s="1"/>
  <c r="D216" i="4"/>
  <c r="F215" i="4"/>
  <c r="F214" i="4"/>
  <c r="F213" i="4"/>
  <c r="F212" i="4"/>
  <c r="F211" i="4"/>
  <c r="F210" i="4"/>
  <c r="F209" i="4"/>
  <c r="F208" i="4"/>
  <c r="E208" i="4"/>
  <c r="D208" i="4"/>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G166" i="1" s="1"/>
  <c r="D170" i="4"/>
  <c r="F169" i="4"/>
  <c r="F168" i="4"/>
  <c r="F167" i="4"/>
  <c r="F166" i="4"/>
  <c r="E165" i="4"/>
  <c r="F165" i="4" s="1"/>
  <c r="D165" i="4"/>
  <c r="F163" i="4"/>
  <c r="F162" i="4"/>
  <c r="F161" i="4"/>
  <c r="E160" i="4"/>
  <c r="D160" i="4"/>
  <c r="F159" i="4"/>
  <c r="F158" i="4"/>
  <c r="F157" i="4"/>
  <c r="F156" i="4"/>
  <c r="F155" i="4"/>
  <c r="E154" i="4"/>
  <c r="E153" i="4" s="1"/>
  <c r="D149" i="1" s="1"/>
  <c r="D154" i="4"/>
  <c r="F151" i="4"/>
  <c r="F150" i="4"/>
  <c r="F149" i="4"/>
  <c r="F148" i="4"/>
  <c r="F147" i="4"/>
  <c r="F146" i="4"/>
  <c r="F145" i="4"/>
  <c r="F144" i="4"/>
  <c r="F143" i="4"/>
  <c r="F142" i="4"/>
  <c r="F141" i="4"/>
  <c r="E141" i="4"/>
  <c r="D141" i="4"/>
  <c r="F140" i="4"/>
  <c r="E140" i="4"/>
  <c r="D140" i="4"/>
  <c r="F139" i="4"/>
  <c r="F138" i="4"/>
  <c r="F137" i="4"/>
  <c r="F136" i="4"/>
  <c r="E135" i="4"/>
  <c r="E134" i="4" s="1"/>
  <c r="D135" i="4"/>
  <c r="F133" i="4"/>
  <c r="F132" i="4"/>
  <c r="F131" i="4"/>
  <c r="F130" i="4"/>
  <c r="F129" i="4"/>
  <c r="E129" i="4"/>
  <c r="D129" i="4"/>
  <c r="F128" i="4"/>
  <c r="F127" i="4"/>
  <c r="E126" i="4"/>
  <c r="D122" i="1" s="1"/>
  <c r="D126" i="4"/>
  <c r="D125" i="4" s="1"/>
  <c r="F124" i="4"/>
  <c r="F123" i="4"/>
  <c r="F122" i="4"/>
  <c r="F121" i="4"/>
  <c r="F120" i="4"/>
  <c r="E120" i="4"/>
  <c r="D120" i="4"/>
  <c r="F119" i="4"/>
  <c r="F118" i="4"/>
  <c r="F117" i="4"/>
  <c r="F116" i="4"/>
  <c r="F115" i="4"/>
  <c r="F114" i="4"/>
  <c r="F113" i="4"/>
  <c r="E112" i="4"/>
  <c r="D112" i="4"/>
  <c r="F111" i="4"/>
  <c r="F110" i="4"/>
  <c r="F109" i="4"/>
  <c r="F108" i="4"/>
  <c r="F107" i="4"/>
  <c r="E107" i="4"/>
  <c r="E106" i="4" s="1"/>
  <c r="D102" i="1" s="1"/>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E82" i="4"/>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E61" i="4"/>
  <c r="F61" i="4" s="1"/>
  <c r="D61" i="4"/>
  <c r="F60" i="4"/>
  <c r="F59" i="4"/>
  <c r="E58" i="4"/>
  <c r="F58" i="4" s="1"/>
  <c r="D58" i="4"/>
  <c r="F57" i="4"/>
  <c r="F56" i="4"/>
  <c r="F55" i="4"/>
  <c r="F54" i="4"/>
  <c r="F53" i="4"/>
  <c r="E53" i="4"/>
  <c r="D53" i="4"/>
  <c r="F52" i="4"/>
  <c r="F51" i="4"/>
  <c r="F50" i="4"/>
  <c r="E50" i="4"/>
  <c r="D50" i="4"/>
  <c r="F48" i="4"/>
  <c r="F47" i="4"/>
  <c r="F46" i="4"/>
  <c r="F45" i="4"/>
  <c r="E44" i="4"/>
  <c r="D44" i="4"/>
  <c r="E43" i="4"/>
  <c r="F42" i="4"/>
  <c r="F41" i="4"/>
  <c r="F40" i="4"/>
  <c r="F39" i="4"/>
  <c r="E39" i="4"/>
  <c r="D39" i="4"/>
  <c r="F38" i="4"/>
  <c r="F37" i="4"/>
  <c r="E36" i="4"/>
  <c r="D36" i="4"/>
  <c r="F36" i="4" s="1"/>
  <c r="F35" i="4"/>
  <c r="F34" i="4"/>
  <c r="F33" i="4"/>
  <c r="F32" i="4"/>
  <c r="F31" i="4"/>
  <c r="F30" i="4"/>
  <c r="E29" i="4"/>
  <c r="E7" i="4" s="1"/>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G41" i="3"/>
  <c r="B41" i="3"/>
  <c r="G40" i="3"/>
  <c r="B40" i="3"/>
  <c r="G39" i="3"/>
  <c r="B39" i="3"/>
  <c r="H38" i="3"/>
  <c r="G38" i="3"/>
  <c r="B38" i="3"/>
  <c r="I36" i="3"/>
  <c r="H36" i="3"/>
  <c r="G36" i="3"/>
  <c r="B36" i="3"/>
  <c r="I35" i="3"/>
  <c r="H35" i="3"/>
  <c r="G35" i="3"/>
  <c r="B35" i="3"/>
  <c r="I34" i="3"/>
  <c r="H34" i="3"/>
  <c r="G34" i="3"/>
  <c r="B34" i="3"/>
  <c r="I33" i="3"/>
  <c r="H33"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C1685" i="1"/>
  <c r="H1685" i="1" s="1"/>
  <c r="G1684" i="1"/>
  <c r="C1684" i="1"/>
  <c r="H1684" i="1" s="1"/>
  <c r="C1683" i="1"/>
  <c r="G1683" i="1" s="1"/>
  <c r="C1682" i="1"/>
  <c r="H1682" i="1" s="1"/>
  <c r="H1681" i="1"/>
  <c r="G1681" i="1"/>
  <c r="C1681" i="1"/>
  <c r="C1680" i="1"/>
  <c r="H1680" i="1" s="1"/>
  <c r="H1679" i="1"/>
  <c r="C1679" i="1"/>
  <c r="G1679" i="1" s="1"/>
  <c r="H1678" i="1"/>
  <c r="G1678" i="1"/>
  <c r="C1678" i="1"/>
  <c r="C1677" i="1"/>
  <c r="H1677" i="1" s="1"/>
  <c r="G1676" i="1"/>
  <c r="C1676" i="1"/>
  <c r="H1676" i="1" s="1"/>
  <c r="C1675" i="1"/>
  <c r="G1675" i="1" s="1"/>
  <c r="H1674" i="1"/>
  <c r="G1674" i="1"/>
  <c r="C1674" i="1"/>
  <c r="H1673" i="1"/>
  <c r="G1673" i="1"/>
  <c r="C1673" i="1"/>
  <c r="C1672" i="1"/>
  <c r="H1672" i="1" s="1"/>
  <c r="H1671" i="1"/>
  <c r="C1671" i="1"/>
  <c r="G1671" i="1" s="1"/>
  <c r="H1670" i="1"/>
  <c r="G1670" i="1"/>
  <c r="C1670" i="1"/>
  <c r="C1669" i="1"/>
  <c r="H1669" i="1" s="1"/>
  <c r="G1668" i="1"/>
  <c r="C1668" i="1"/>
  <c r="H1668" i="1" s="1"/>
  <c r="C1667" i="1"/>
  <c r="G1667" i="1" s="1"/>
  <c r="H1666" i="1"/>
  <c r="G1666" i="1"/>
  <c r="C1666" i="1"/>
  <c r="H1665" i="1"/>
  <c r="G1665" i="1"/>
  <c r="C1665" i="1"/>
  <c r="C1664" i="1"/>
  <c r="H1664" i="1" s="1"/>
  <c r="H1663" i="1"/>
  <c r="C1663" i="1"/>
  <c r="G1663" i="1" s="1"/>
  <c r="H1662" i="1"/>
  <c r="G1662" i="1"/>
  <c r="C1662" i="1"/>
  <c r="C1661" i="1"/>
  <c r="H1661" i="1" s="1"/>
  <c r="G1660" i="1"/>
  <c r="C1660" i="1"/>
  <c r="H1660" i="1" s="1"/>
  <c r="C1659" i="1"/>
  <c r="H1658" i="1"/>
  <c r="G1658" i="1"/>
  <c r="C1658" i="1"/>
  <c r="H1657" i="1"/>
  <c r="G1657" i="1"/>
  <c r="C1657" i="1"/>
  <c r="C1656" i="1"/>
  <c r="H1655" i="1"/>
  <c r="C1655" i="1"/>
  <c r="G1655" i="1" s="1"/>
  <c r="H1654" i="1"/>
  <c r="G1654" i="1"/>
  <c r="C1654" i="1"/>
  <c r="C1653" i="1"/>
  <c r="G1652" i="1"/>
  <c r="C1652" i="1"/>
  <c r="H1652" i="1" s="1"/>
  <c r="C1651" i="1"/>
  <c r="H1650" i="1"/>
  <c r="G1650" i="1"/>
  <c r="C1650" i="1"/>
  <c r="H1649" i="1"/>
  <c r="G1649" i="1"/>
  <c r="C1649" i="1"/>
  <c r="C1648" i="1"/>
  <c r="H1647" i="1"/>
  <c r="C1647" i="1"/>
  <c r="G1647" i="1" s="1"/>
  <c r="H1646" i="1"/>
  <c r="G1646" i="1"/>
  <c r="C1646" i="1"/>
  <c r="C1645" i="1"/>
  <c r="G1644" i="1"/>
  <c r="C1644" i="1"/>
  <c r="H1644" i="1" s="1"/>
  <c r="C1643" i="1"/>
  <c r="H1642" i="1"/>
  <c r="G1642" i="1"/>
  <c r="C1642" i="1"/>
  <c r="H1641" i="1"/>
  <c r="G1641" i="1"/>
  <c r="C1641" i="1"/>
  <c r="C1640" i="1"/>
  <c r="C1639" i="1"/>
  <c r="G1639" i="1" s="1"/>
  <c r="C1637" i="1"/>
  <c r="G1636" i="1"/>
  <c r="C1636" i="1"/>
  <c r="H1636" i="1" s="1"/>
  <c r="C1635" i="1"/>
  <c r="H1634" i="1"/>
  <c r="G1634" i="1"/>
  <c r="C1634" i="1"/>
  <c r="H1633" i="1"/>
  <c r="G1633" i="1"/>
  <c r="C1633" i="1"/>
  <c r="C1632" i="1"/>
  <c r="H1631" i="1"/>
  <c r="C1631" i="1"/>
  <c r="G1631" i="1" s="1"/>
  <c r="H1630" i="1"/>
  <c r="G1630" i="1"/>
  <c r="C1630" i="1"/>
  <c r="C1629" i="1"/>
  <c r="G1628" i="1"/>
  <c r="C1628" i="1"/>
  <c r="H1628" i="1" s="1"/>
  <c r="H1626" i="1"/>
  <c r="G1626" i="1"/>
  <c r="C1626" i="1"/>
  <c r="H1625" i="1"/>
  <c r="G1625" i="1"/>
  <c r="C1625" i="1"/>
  <c r="C1624" i="1"/>
  <c r="H1623" i="1"/>
  <c r="C1623" i="1"/>
  <c r="G1623" i="1" s="1"/>
  <c r="H1622" i="1"/>
  <c r="G1622" i="1"/>
  <c r="C1622" i="1"/>
  <c r="C1619" i="1"/>
  <c r="H1618" i="1"/>
  <c r="G1618" i="1"/>
  <c r="C1618" i="1"/>
  <c r="H1617" i="1"/>
  <c r="G1617" i="1"/>
  <c r="C1617" i="1"/>
  <c r="C1616" i="1"/>
  <c r="H1615" i="1"/>
  <c r="C1615" i="1"/>
  <c r="G1615" i="1" s="1"/>
  <c r="H1614" i="1"/>
  <c r="G1614" i="1"/>
  <c r="C1614" i="1"/>
  <c r="C1613" i="1"/>
  <c r="G1612" i="1"/>
  <c r="C1612" i="1"/>
  <c r="H1612" i="1" s="1"/>
  <c r="C1611" i="1"/>
  <c r="H1610" i="1"/>
  <c r="G1610" i="1"/>
  <c r="C1610" i="1"/>
  <c r="H1609" i="1"/>
  <c r="G1609" i="1"/>
  <c r="C1609" i="1"/>
  <c r="C1608" i="1"/>
  <c r="H1607" i="1"/>
  <c r="C1607" i="1"/>
  <c r="G1607" i="1" s="1"/>
  <c r="H1606" i="1"/>
  <c r="G1606" i="1"/>
  <c r="C1606" i="1"/>
  <c r="C1605" i="1"/>
  <c r="G1604" i="1"/>
  <c r="C1604" i="1"/>
  <c r="H1604" i="1" s="1"/>
  <c r="C1603" i="1"/>
  <c r="H1602" i="1"/>
  <c r="G1602" i="1"/>
  <c r="C1602" i="1"/>
  <c r="H1601" i="1"/>
  <c r="G1601" i="1"/>
  <c r="C1601" i="1"/>
  <c r="C1600" i="1"/>
  <c r="H1599" i="1"/>
  <c r="C1599" i="1"/>
  <c r="G1599" i="1" s="1"/>
  <c r="H1598" i="1"/>
  <c r="G1598" i="1"/>
  <c r="C1598" i="1"/>
  <c r="C1597" i="1"/>
  <c r="G1596" i="1"/>
  <c r="C1596" i="1"/>
  <c r="H1596" i="1" s="1"/>
  <c r="C1595" i="1"/>
  <c r="H1594" i="1"/>
  <c r="G1594" i="1"/>
  <c r="C1594" i="1"/>
  <c r="H1593" i="1"/>
  <c r="G1593" i="1"/>
  <c r="C1593" i="1"/>
  <c r="C1592" i="1"/>
  <c r="H1591" i="1"/>
  <c r="C1591" i="1"/>
  <c r="G1591" i="1" s="1"/>
  <c r="H1590" i="1"/>
  <c r="G1590" i="1"/>
  <c r="C1590" i="1"/>
  <c r="C1589" i="1"/>
  <c r="G1588" i="1"/>
  <c r="C1588" i="1"/>
  <c r="H1588" i="1" s="1"/>
  <c r="C1587" i="1"/>
  <c r="H1586" i="1"/>
  <c r="G1586" i="1"/>
  <c r="C1586" i="1"/>
  <c r="H1585" i="1"/>
  <c r="G1585" i="1"/>
  <c r="C1585" i="1"/>
  <c r="C1584" i="1"/>
  <c r="H1583" i="1"/>
  <c r="C1583" i="1"/>
  <c r="G1583" i="1" s="1"/>
  <c r="H1582" i="1"/>
  <c r="G1582" i="1"/>
  <c r="C1582" i="1"/>
  <c r="C1581" i="1"/>
  <c r="D1580" i="1"/>
  <c r="C1580" i="1"/>
  <c r="D1579" i="1"/>
  <c r="G1579" i="1" s="1"/>
  <c r="C1579" i="1"/>
  <c r="H1578" i="1"/>
  <c r="G1578" i="1"/>
  <c r="I1578" i="1" s="1"/>
  <c r="D1578" i="1"/>
  <c r="C1578" i="1"/>
  <c r="J1578" i="1" s="1"/>
  <c r="J1577" i="1"/>
  <c r="D1577" i="1"/>
  <c r="C1577" i="1"/>
  <c r="G1576" i="1"/>
  <c r="D1576" i="1"/>
  <c r="C1576" i="1"/>
  <c r="D1575" i="1"/>
  <c r="C1575" i="1"/>
  <c r="D1574" i="1"/>
  <c r="C1574" i="1"/>
  <c r="J1574" i="1" s="1"/>
  <c r="G1573" i="1"/>
  <c r="D1573" i="1"/>
  <c r="C1573" i="1"/>
  <c r="J1573" i="1" s="1"/>
  <c r="G1572" i="1"/>
  <c r="D1572" i="1"/>
  <c r="C1572" i="1"/>
  <c r="D1571" i="1"/>
  <c r="G1571" i="1" s="1"/>
  <c r="C1571" i="1"/>
  <c r="D1570" i="1"/>
  <c r="C1570" i="1"/>
  <c r="G1569" i="1"/>
  <c r="D1569" i="1"/>
  <c r="C1569" i="1"/>
  <c r="J1569" i="1" s="1"/>
  <c r="G1568" i="1"/>
  <c r="D1568" i="1"/>
  <c r="C1568" i="1"/>
  <c r="H1567" i="1"/>
  <c r="D1567" i="1"/>
  <c r="C1567" i="1"/>
  <c r="D1566" i="1"/>
  <c r="J1566" i="1" s="1"/>
  <c r="C1566" i="1"/>
  <c r="G1565" i="1"/>
  <c r="D1565" i="1"/>
  <c r="C1565" i="1"/>
  <c r="J1565" i="1" s="1"/>
  <c r="D1564" i="1"/>
  <c r="G1564" i="1" s="1"/>
  <c r="C1564" i="1"/>
  <c r="H1563" i="1"/>
  <c r="G1563" i="1"/>
  <c r="I1563" i="1" s="1"/>
  <c r="D1563" i="1"/>
  <c r="C1563" i="1"/>
  <c r="J1563" i="1" s="1"/>
  <c r="H1562" i="1"/>
  <c r="G1562" i="1"/>
  <c r="D1562" i="1"/>
  <c r="C1562" i="1"/>
  <c r="D1561" i="1"/>
  <c r="J1561" i="1" s="1"/>
  <c r="C1561" i="1"/>
  <c r="G1560" i="1"/>
  <c r="D1560" i="1"/>
  <c r="C1560" i="1"/>
  <c r="G1559" i="1"/>
  <c r="D1559" i="1"/>
  <c r="C1559" i="1"/>
  <c r="D1558" i="1"/>
  <c r="C1558" i="1"/>
  <c r="J1558" i="1" s="1"/>
  <c r="D1557" i="1"/>
  <c r="C1557" i="1"/>
  <c r="J1557" i="1" s="1"/>
  <c r="D1556" i="1"/>
  <c r="C1556" i="1"/>
  <c r="G1556" i="1" s="1"/>
  <c r="G1555" i="1"/>
  <c r="D1555" i="1"/>
  <c r="C1555" i="1"/>
  <c r="H1555" i="1" s="1"/>
  <c r="G1554" i="1"/>
  <c r="D1554" i="1"/>
  <c r="C1554" i="1"/>
  <c r="H1554" i="1" s="1"/>
  <c r="G1553" i="1"/>
  <c r="D1553" i="1"/>
  <c r="C1553" i="1"/>
  <c r="H1552" i="1"/>
  <c r="G1552" i="1"/>
  <c r="I1552" i="1" s="1"/>
  <c r="D1552" i="1"/>
  <c r="C1552" i="1"/>
  <c r="J1552" i="1" s="1"/>
  <c r="J1551" i="1"/>
  <c r="D1551" i="1"/>
  <c r="C1551" i="1"/>
  <c r="G1550" i="1"/>
  <c r="D1550" i="1"/>
  <c r="C1550" i="1"/>
  <c r="G1549" i="1"/>
  <c r="D1549" i="1"/>
  <c r="C1549" i="1"/>
  <c r="D1548" i="1"/>
  <c r="C1548" i="1"/>
  <c r="J1548" i="1" s="1"/>
  <c r="D1547" i="1"/>
  <c r="C1547" i="1"/>
  <c r="J1547" i="1" s="1"/>
  <c r="H1546" i="1"/>
  <c r="D1546" i="1"/>
  <c r="G1546" i="1" s="1"/>
  <c r="C1546" i="1"/>
  <c r="J1545" i="1"/>
  <c r="H1545" i="1"/>
  <c r="D1545" i="1"/>
  <c r="C1545" i="1"/>
  <c r="H1544" i="1"/>
  <c r="G1544" i="1"/>
  <c r="D1544" i="1"/>
  <c r="J1544" i="1" s="1"/>
  <c r="C1544" i="1"/>
  <c r="D1543" i="1"/>
  <c r="C1543" i="1"/>
  <c r="G1543" i="1" s="1"/>
  <c r="J1542" i="1"/>
  <c r="H1542" i="1"/>
  <c r="D1542" i="1"/>
  <c r="G1542" i="1" s="1"/>
  <c r="C1542" i="1"/>
  <c r="J1541" i="1"/>
  <c r="D1541" i="1"/>
  <c r="C1541" i="1"/>
  <c r="G1541" i="1" s="1"/>
  <c r="D1540" i="1"/>
  <c r="J1540" i="1" s="1"/>
  <c r="C1540" i="1"/>
  <c r="D1539" i="1"/>
  <c r="H1539" i="1" s="1"/>
  <c r="C1539" i="1"/>
  <c r="D1538" i="1"/>
  <c r="H1538" i="1" s="1"/>
  <c r="C1538" i="1"/>
  <c r="D1537" i="1"/>
  <c r="C1537" i="1"/>
  <c r="H1537" i="1" s="1"/>
  <c r="D1535" i="1"/>
  <c r="C1535" i="1"/>
  <c r="H1535" i="1" s="1"/>
  <c r="D1534" i="1"/>
  <c r="C1534" i="1"/>
  <c r="H1534" i="1" s="1"/>
  <c r="D1533" i="1"/>
  <c r="C1533" i="1"/>
  <c r="H1533" i="1" s="1"/>
  <c r="D1532" i="1"/>
  <c r="C1532" i="1"/>
  <c r="H1532" i="1" s="1"/>
  <c r="D1531" i="1"/>
  <c r="C1531" i="1"/>
  <c r="H1531" i="1" s="1"/>
  <c r="D1530" i="1"/>
  <c r="C1530" i="1"/>
  <c r="H1530" i="1" s="1"/>
  <c r="D1529" i="1"/>
  <c r="C1529" i="1"/>
  <c r="H1529" i="1" s="1"/>
  <c r="D1528" i="1"/>
  <c r="C1528" i="1"/>
  <c r="H1528" i="1" s="1"/>
  <c r="D1527" i="1"/>
  <c r="C1527" i="1"/>
  <c r="H1527" i="1" s="1"/>
  <c r="D1526" i="1"/>
  <c r="C1526" i="1"/>
  <c r="H1526" i="1" s="1"/>
  <c r="D1525" i="1"/>
  <c r="C1525" i="1"/>
  <c r="H1525" i="1" s="1"/>
  <c r="D1524" i="1"/>
  <c r="C1524" i="1"/>
  <c r="H1524" i="1" s="1"/>
  <c r="D1523" i="1"/>
  <c r="C1523" i="1"/>
  <c r="H1523" i="1" s="1"/>
  <c r="D1522" i="1"/>
  <c r="C1522" i="1"/>
  <c r="H1522" i="1" s="1"/>
  <c r="D1521" i="1"/>
  <c r="C1521" i="1"/>
  <c r="H1521" i="1" s="1"/>
  <c r="D1520" i="1"/>
  <c r="C1520" i="1"/>
  <c r="H1520" i="1" s="1"/>
  <c r="D1519" i="1"/>
  <c r="C1519" i="1"/>
  <c r="H1519" i="1" s="1"/>
  <c r="D1518" i="1"/>
  <c r="C1518" i="1"/>
  <c r="H1518" i="1" s="1"/>
  <c r="D1517" i="1"/>
  <c r="C1517" i="1"/>
  <c r="H1517" i="1" s="1"/>
  <c r="D1516" i="1"/>
  <c r="C1516" i="1"/>
  <c r="H1516" i="1" s="1"/>
  <c r="D1515" i="1"/>
  <c r="C1515" i="1"/>
  <c r="H1515" i="1" s="1"/>
  <c r="D1514" i="1"/>
  <c r="C1514" i="1"/>
  <c r="H1514" i="1" s="1"/>
  <c r="D1513" i="1"/>
  <c r="C1513" i="1"/>
  <c r="H1513" i="1" s="1"/>
  <c r="D1512" i="1"/>
  <c r="C1512" i="1"/>
  <c r="H1512" i="1" s="1"/>
  <c r="D1511" i="1"/>
  <c r="C1511" i="1"/>
  <c r="H1511" i="1" s="1"/>
  <c r="D1510" i="1"/>
  <c r="C1510" i="1"/>
  <c r="H1510" i="1" s="1"/>
  <c r="D1509" i="1"/>
  <c r="D1508" i="1"/>
  <c r="C1508" i="1"/>
  <c r="H1508" i="1" s="1"/>
  <c r="D1507" i="1"/>
  <c r="C1507" i="1"/>
  <c r="H1507" i="1" s="1"/>
  <c r="D1506" i="1"/>
  <c r="C1506" i="1"/>
  <c r="H1506" i="1" s="1"/>
  <c r="D1505" i="1"/>
  <c r="C1505" i="1"/>
  <c r="H1505" i="1" s="1"/>
  <c r="D1504" i="1"/>
  <c r="C1504" i="1"/>
  <c r="H1504" i="1" s="1"/>
  <c r="D1503" i="1"/>
  <c r="C1503" i="1"/>
  <c r="H1503" i="1" s="1"/>
  <c r="D1502" i="1"/>
  <c r="C1502" i="1"/>
  <c r="H1502" i="1" s="1"/>
  <c r="D1501" i="1"/>
  <c r="C1501" i="1"/>
  <c r="H1501" i="1" s="1"/>
  <c r="D1500" i="1"/>
  <c r="C1500" i="1"/>
  <c r="H1500" i="1" s="1"/>
  <c r="D1499" i="1"/>
  <c r="C1499" i="1"/>
  <c r="H1499" i="1" s="1"/>
  <c r="D1498" i="1"/>
  <c r="C1498" i="1"/>
  <c r="H1498" i="1" s="1"/>
  <c r="D1497" i="1"/>
  <c r="C1497" i="1"/>
  <c r="H1497" i="1" s="1"/>
  <c r="D1496" i="1"/>
  <c r="C1496" i="1"/>
  <c r="H1496" i="1" s="1"/>
  <c r="D1495" i="1"/>
  <c r="C1495" i="1"/>
  <c r="H1495" i="1" s="1"/>
  <c r="D1494" i="1"/>
  <c r="C1494" i="1"/>
  <c r="H1494" i="1" s="1"/>
  <c r="D1493" i="1"/>
  <c r="C1493" i="1"/>
  <c r="H1493" i="1" s="1"/>
  <c r="D1492" i="1"/>
  <c r="C1492" i="1"/>
  <c r="H1492" i="1" s="1"/>
  <c r="D1491" i="1"/>
  <c r="C1491" i="1"/>
  <c r="H1491" i="1" s="1"/>
  <c r="D1490" i="1"/>
  <c r="C1490" i="1"/>
  <c r="H1490" i="1" s="1"/>
  <c r="D1489" i="1"/>
  <c r="C1489" i="1"/>
  <c r="H1489" i="1" s="1"/>
  <c r="D1488" i="1"/>
  <c r="C1488" i="1"/>
  <c r="H1488" i="1" s="1"/>
  <c r="D1487" i="1"/>
  <c r="C1487" i="1"/>
  <c r="H1487" i="1" s="1"/>
  <c r="D1486" i="1"/>
  <c r="C1486" i="1"/>
  <c r="H1486" i="1" s="1"/>
  <c r="D1485" i="1"/>
  <c r="C1485" i="1"/>
  <c r="H1485" i="1" s="1"/>
  <c r="D1484" i="1"/>
  <c r="C1484" i="1"/>
  <c r="H1484" i="1" s="1"/>
  <c r="D1483" i="1"/>
  <c r="C1483" i="1"/>
  <c r="H1483" i="1" s="1"/>
  <c r="D1482" i="1"/>
  <c r="C1482" i="1"/>
  <c r="H1482" i="1" s="1"/>
  <c r="D1481" i="1"/>
  <c r="C1481" i="1"/>
  <c r="H1481" i="1"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D1431" i="1"/>
  <c r="C1431" i="1"/>
  <c r="H1431" i="1" s="1"/>
  <c r="D1430" i="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G1396" i="1" s="1"/>
  <c r="H1395" i="1"/>
  <c r="D1395" i="1"/>
  <c r="C1395" i="1"/>
  <c r="G1395" i="1" s="1"/>
  <c r="H1394" i="1"/>
  <c r="D1394" i="1"/>
  <c r="C1394" i="1"/>
  <c r="D1393" i="1"/>
  <c r="C1393" i="1"/>
  <c r="D1392" i="1"/>
  <c r="C1392" i="1"/>
  <c r="G1392" i="1" s="1"/>
  <c r="H1391" i="1"/>
  <c r="D1391" i="1"/>
  <c r="C1391" i="1"/>
  <c r="G1391" i="1" s="1"/>
  <c r="H1390" i="1"/>
  <c r="D1390" i="1"/>
  <c r="C1390" i="1"/>
  <c r="D1389" i="1"/>
  <c r="C1389" i="1"/>
  <c r="D1388" i="1"/>
  <c r="C1388" i="1"/>
  <c r="G1388" i="1" s="1"/>
  <c r="H1387" i="1"/>
  <c r="D1387" i="1"/>
  <c r="C1387" i="1"/>
  <c r="G1387" i="1" s="1"/>
  <c r="H1386" i="1"/>
  <c r="D1386" i="1"/>
  <c r="C1386" i="1"/>
  <c r="D1385" i="1"/>
  <c r="C1385" i="1"/>
  <c r="D1384" i="1"/>
  <c r="C1384" i="1"/>
  <c r="G1384" i="1" s="1"/>
  <c r="D1383" i="1"/>
  <c r="C1383" i="1"/>
  <c r="G1383" i="1" s="1"/>
  <c r="D1382" i="1"/>
  <c r="C1382" i="1"/>
  <c r="G1382" i="1" s="1"/>
  <c r="D1381" i="1"/>
  <c r="C1381" i="1"/>
  <c r="G1381" i="1" s="1"/>
  <c r="D1380" i="1"/>
  <c r="C1380" i="1"/>
  <c r="G1380" i="1" s="1"/>
  <c r="D1379" i="1"/>
  <c r="C1379" i="1"/>
  <c r="G1379" i="1" s="1"/>
  <c r="D1378" i="1"/>
  <c r="C1378" i="1"/>
  <c r="G1378" i="1" s="1"/>
  <c r="D1377" i="1"/>
  <c r="C1377" i="1"/>
  <c r="G1377" i="1" s="1"/>
  <c r="D1376" i="1"/>
  <c r="C1376" i="1"/>
  <c r="G1376" i="1" s="1"/>
  <c r="D1375" i="1"/>
  <c r="C1375" i="1"/>
  <c r="G1375" i="1" s="1"/>
  <c r="D1374" i="1"/>
  <c r="C1374" i="1"/>
  <c r="G1374" i="1" s="1"/>
  <c r="D1373" i="1"/>
  <c r="C1373" i="1"/>
  <c r="G1373" i="1" s="1"/>
  <c r="D1372" i="1"/>
  <c r="C1372" i="1"/>
  <c r="G1372" i="1" s="1"/>
  <c r="D1371" i="1"/>
  <c r="C1371" i="1"/>
  <c r="G1371" i="1" s="1"/>
  <c r="D1370" i="1"/>
  <c r="C1370" i="1"/>
  <c r="G1370" i="1" s="1"/>
  <c r="D1369" i="1"/>
  <c r="C1369" i="1"/>
  <c r="G1369" i="1" s="1"/>
  <c r="D1368" i="1"/>
  <c r="C1368" i="1"/>
  <c r="G1368" i="1" s="1"/>
  <c r="D1367" i="1"/>
  <c r="C1367" i="1"/>
  <c r="G1367" i="1" s="1"/>
  <c r="D1366" i="1"/>
  <c r="C1366" i="1"/>
  <c r="G1366" i="1" s="1"/>
  <c r="D1365" i="1"/>
  <c r="C1365" i="1"/>
  <c r="G1365" i="1" s="1"/>
  <c r="D1364" i="1"/>
  <c r="C1364" i="1"/>
  <c r="G1364" i="1" s="1"/>
  <c r="D1363" i="1"/>
  <c r="C1363" i="1"/>
  <c r="G1363" i="1" s="1"/>
  <c r="D1362" i="1"/>
  <c r="C1362" i="1"/>
  <c r="G1362" i="1" s="1"/>
  <c r="D1361" i="1"/>
  <c r="C1361" i="1"/>
  <c r="G1361" i="1" s="1"/>
  <c r="D1360" i="1"/>
  <c r="C1360" i="1"/>
  <c r="G1360" i="1" s="1"/>
  <c r="D1359" i="1"/>
  <c r="C1359" i="1"/>
  <c r="G1359" i="1" s="1"/>
  <c r="D1358" i="1"/>
  <c r="C1358" i="1"/>
  <c r="G1358" i="1" s="1"/>
  <c r="D1357" i="1"/>
  <c r="C1357" i="1"/>
  <c r="G1357" i="1" s="1"/>
  <c r="D1356" i="1"/>
  <c r="C1356" i="1"/>
  <c r="G1356" i="1" s="1"/>
  <c r="D1355" i="1"/>
  <c r="C1355" i="1"/>
  <c r="G1355" i="1" s="1"/>
  <c r="D1354" i="1"/>
  <c r="C1354" i="1"/>
  <c r="G1354" i="1" s="1"/>
  <c r="D1353" i="1"/>
  <c r="C1353" i="1"/>
  <c r="G1353" i="1" s="1"/>
  <c r="D1352" i="1"/>
  <c r="C1352" i="1"/>
  <c r="G1352" i="1" s="1"/>
  <c r="D1351" i="1"/>
  <c r="C1351" i="1"/>
  <c r="G1351" i="1" s="1"/>
  <c r="D1350" i="1"/>
  <c r="C1350" i="1"/>
  <c r="G1350" i="1" s="1"/>
  <c r="D1349" i="1"/>
  <c r="C1349" i="1"/>
  <c r="G1349" i="1" s="1"/>
  <c r="D1348" i="1"/>
  <c r="C1348" i="1"/>
  <c r="G1348" i="1" s="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G1340" i="1" s="1"/>
  <c r="D1339" i="1"/>
  <c r="C1339" i="1"/>
  <c r="G1339" i="1" s="1"/>
  <c r="D1338" i="1"/>
  <c r="C1338" i="1"/>
  <c r="G1338" i="1" s="1"/>
  <c r="D1337" i="1"/>
  <c r="C1337" i="1"/>
  <c r="G1337" i="1" s="1"/>
  <c r="D1336" i="1"/>
  <c r="C1336" i="1"/>
  <c r="G1336" i="1" s="1"/>
  <c r="D1335" i="1"/>
  <c r="C1335" i="1"/>
  <c r="G1335" i="1" s="1"/>
  <c r="D1334" i="1"/>
  <c r="C1334" i="1"/>
  <c r="G1334" i="1" s="1"/>
  <c r="D1333" i="1"/>
  <c r="C1333" i="1"/>
  <c r="G1333" i="1" s="1"/>
  <c r="D1332" i="1"/>
  <c r="C1332" i="1"/>
  <c r="G1332" i="1" s="1"/>
  <c r="D1331" i="1"/>
  <c r="C1331" i="1"/>
  <c r="G1331" i="1" s="1"/>
  <c r="D1330" i="1"/>
  <c r="C1330" i="1"/>
  <c r="G1330" i="1" s="1"/>
  <c r="D1329" i="1"/>
  <c r="C1329" i="1"/>
  <c r="G1329" i="1" s="1"/>
  <c r="D1328" i="1"/>
  <c r="C1328" i="1"/>
  <c r="G1328" i="1" s="1"/>
  <c r="D1327" i="1"/>
  <c r="C1327" i="1"/>
  <c r="G1327" i="1" s="1"/>
  <c r="D1326" i="1"/>
  <c r="C1326" i="1"/>
  <c r="G1326" i="1" s="1"/>
  <c r="D1325" i="1"/>
  <c r="C1325" i="1"/>
  <c r="G1325" i="1" s="1"/>
  <c r="D1324" i="1"/>
  <c r="C1324" i="1"/>
  <c r="G1324" i="1" s="1"/>
  <c r="D1323" i="1"/>
  <c r="C1323" i="1"/>
  <c r="G1323" i="1" s="1"/>
  <c r="D1322" i="1"/>
  <c r="C1322" i="1"/>
  <c r="G1322" i="1" s="1"/>
  <c r="D1321" i="1"/>
  <c r="C1321" i="1"/>
  <c r="G1321" i="1" s="1"/>
  <c r="D1320" i="1"/>
  <c r="C1320" i="1"/>
  <c r="G1320" i="1" s="1"/>
  <c r="D1319" i="1"/>
  <c r="C1319" i="1"/>
  <c r="G1319" i="1" s="1"/>
  <c r="D1318" i="1"/>
  <c r="C1318" i="1"/>
  <c r="G1318" i="1" s="1"/>
  <c r="D1317" i="1"/>
  <c r="C1317" i="1"/>
  <c r="G1317" i="1" s="1"/>
  <c r="D1316" i="1"/>
  <c r="C1316" i="1"/>
  <c r="G1316" i="1" s="1"/>
  <c r="D1315" i="1"/>
  <c r="C1315" i="1"/>
  <c r="G1315" i="1" s="1"/>
  <c r="D1314" i="1"/>
  <c r="C1314" i="1"/>
  <c r="G1314" i="1" s="1"/>
  <c r="D1313" i="1"/>
  <c r="C1313" i="1"/>
  <c r="G1313" i="1" s="1"/>
  <c r="D1312" i="1"/>
  <c r="C1312" i="1"/>
  <c r="G1312" i="1" s="1"/>
  <c r="D1311" i="1"/>
  <c r="C1311" i="1"/>
  <c r="G1311" i="1" s="1"/>
  <c r="D1310" i="1"/>
  <c r="C1310" i="1"/>
  <c r="G1310" i="1" s="1"/>
  <c r="D1309" i="1"/>
  <c r="C1309" i="1"/>
  <c r="G1309" i="1" s="1"/>
  <c r="D1308" i="1"/>
  <c r="C1308" i="1"/>
  <c r="G1308" i="1" s="1"/>
  <c r="D1307" i="1"/>
  <c r="C1307" i="1"/>
  <c r="G1307" i="1" s="1"/>
  <c r="D1306" i="1"/>
  <c r="C1306" i="1"/>
  <c r="G1306" i="1" s="1"/>
  <c r="D1305" i="1"/>
  <c r="C1305" i="1"/>
  <c r="G1305" i="1" s="1"/>
  <c r="D1304" i="1"/>
  <c r="C1304" i="1"/>
  <c r="G1304" i="1" s="1"/>
  <c r="D1303" i="1"/>
  <c r="C1303" i="1"/>
  <c r="G1303" i="1" s="1"/>
  <c r="D1302" i="1"/>
  <c r="C1302" i="1"/>
  <c r="G1302" i="1" s="1"/>
  <c r="D1301" i="1"/>
  <c r="C1301" i="1"/>
  <c r="G1301" i="1" s="1"/>
  <c r="D1300" i="1"/>
  <c r="C1300" i="1"/>
  <c r="G1300" i="1" s="1"/>
  <c r="D1299" i="1"/>
  <c r="C1299" i="1"/>
  <c r="G1299" i="1" s="1"/>
  <c r="D1298" i="1"/>
  <c r="C1298" i="1"/>
  <c r="G1298" i="1" s="1"/>
  <c r="D1297" i="1"/>
  <c r="C1297" i="1"/>
  <c r="G1297" i="1" s="1"/>
  <c r="D1296" i="1"/>
  <c r="C1296" i="1"/>
  <c r="G1296" i="1" s="1"/>
  <c r="D1295" i="1"/>
  <c r="C1295" i="1"/>
  <c r="G1295" i="1" s="1"/>
  <c r="D1294" i="1"/>
  <c r="C1294" i="1"/>
  <c r="G1294" i="1" s="1"/>
  <c r="D1293" i="1"/>
  <c r="C1293" i="1"/>
  <c r="G1293" i="1" s="1"/>
  <c r="D1292" i="1"/>
  <c r="C1292" i="1"/>
  <c r="G1292" i="1" s="1"/>
  <c r="D1291" i="1"/>
  <c r="C1291" i="1"/>
  <c r="G1291" i="1" s="1"/>
  <c r="D1290" i="1"/>
  <c r="C1290" i="1"/>
  <c r="G1290" i="1" s="1"/>
  <c r="D1289" i="1"/>
  <c r="C1289" i="1"/>
  <c r="G1289" i="1" s="1"/>
  <c r="D1288" i="1"/>
  <c r="C1288" i="1"/>
  <c r="G1288" i="1" s="1"/>
  <c r="D1287" i="1"/>
  <c r="C1287" i="1"/>
  <c r="G1287" i="1" s="1"/>
  <c r="D1286" i="1"/>
  <c r="C1286" i="1"/>
  <c r="G1286" i="1" s="1"/>
  <c r="D1285" i="1"/>
  <c r="C1285" i="1"/>
  <c r="G1285" i="1" s="1"/>
  <c r="D1284" i="1"/>
  <c r="C1284" i="1"/>
  <c r="G1284" i="1" s="1"/>
  <c r="D1283" i="1"/>
  <c r="C1283" i="1"/>
  <c r="G1283" i="1" s="1"/>
  <c r="D1282" i="1"/>
  <c r="C1282" i="1"/>
  <c r="G1282" i="1" s="1"/>
  <c r="D1281" i="1"/>
  <c r="C1281" i="1"/>
  <c r="G1281" i="1" s="1"/>
  <c r="D1280" i="1"/>
  <c r="C1280" i="1"/>
  <c r="G1280" i="1" s="1"/>
  <c r="D1279" i="1"/>
  <c r="C1279" i="1"/>
  <c r="G1279" i="1" s="1"/>
  <c r="D1278" i="1"/>
  <c r="C1278" i="1"/>
  <c r="G1278" i="1" s="1"/>
  <c r="D1277" i="1"/>
  <c r="C1277" i="1"/>
  <c r="G1277" i="1" s="1"/>
  <c r="D1276" i="1"/>
  <c r="C1276" i="1"/>
  <c r="G1276" i="1" s="1"/>
  <c r="D1275" i="1"/>
  <c r="C1275" i="1"/>
  <c r="G1275" i="1" s="1"/>
  <c r="D1274" i="1"/>
  <c r="C1274" i="1"/>
  <c r="G1274" i="1" s="1"/>
  <c r="D1273" i="1"/>
  <c r="C1273" i="1"/>
  <c r="G1273" i="1" s="1"/>
  <c r="D1272" i="1"/>
  <c r="C1272" i="1"/>
  <c r="G1272" i="1" s="1"/>
  <c r="D1271" i="1"/>
  <c r="C1271" i="1"/>
  <c r="G1271" i="1" s="1"/>
  <c r="D1270" i="1"/>
  <c r="C1270" i="1"/>
  <c r="G1270" i="1" s="1"/>
  <c r="D1269" i="1"/>
  <c r="C1269" i="1"/>
  <c r="G1269" i="1" s="1"/>
  <c r="D1268" i="1"/>
  <c r="C1268" i="1"/>
  <c r="G1268" i="1" s="1"/>
  <c r="D1267" i="1"/>
  <c r="C1267" i="1"/>
  <c r="G1267" i="1" s="1"/>
  <c r="D1266" i="1"/>
  <c r="C1266" i="1"/>
  <c r="G1266" i="1" s="1"/>
  <c r="D1265" i="1"/>
  <c r="C1265" i="1"/>
  <c r="G1265" i="1" s="1"/>
  <c r="D1264" i="1"/>
  <c r="C1264" i="1"/>
  <c r="G1264" i="1" s="1"/>
  <c r="D1263" i="1"/>
  <c r="C1263" i="1"/>
  <c r="G1263" i="1" s="1"/>
  <c r="D1262" i="1"/>
  <c r="C1262" i="1"/>
  <c r="G1262" i="1" s="1"/>
  <c r="D1261" i="1"/>
  <c r="C1261" i="1"/>
  <c r="G1261" i="1" s="1"/>
  <c r="D1260" i="1"/>
  <c r="C1260" i="1"/>
  <c r="G1260" i="1" s="1"/>
  <c r="D1259" i="1"/>
  <c r="C1259" i="1"/>
  <c r="G1259" i="1" s="1"/>
  <c r="D1258" i="1"/>
  <c r="D1257" i="1"/>
  <c r="C1257" i="1"/>
  <c r="G1257" i="1" s="1"/>
  <c r="D1256" i="1"/>
  <c r="C1256" i="1"/>
  <c r="G1256" i="1" s="1"/>
  <c r="D1255" i="1"/>
  <c r="C1255" i="1"/>
  <c r="G1255" i="1" s="1"/>
  <c r="D1254" i="1"/>
  <c r="D1253" i="1"/>
  <c r="C1253" i="1"/>
  <c r="G1253" i="1" s="1"/>
  <c r="D1252" i="1"/>
  <c r="C1252" i="1"/>
  <c r="G1252" i="1" s="1"/>
  <c r="D1251" i="1"/>
  <c r="C1251" i="1"/>
  <c r="G1251" i="1" s="1"/>
  <c r="D1250" i="1"/>
  <c r="C1250" i="1"/>
  <c r="G1250" i="1" s="1"/>
  <c r="D1249" i="1"/>
  <c r="C1249" i="1"/>
  <c r="G1249" i="1" s="1"/>
  <c r="D1248" i="1"/>
  <c r="C1248" i="1"/>
  <c r="G1248" i="1" s="1"/>
  <c r="D1247" i="1"/>
  <c r="C1247" i="1"/>
  <c r="G1247" i="1" s="1"/>
  <c r="D1246" i="1"/>
  <c r="C1246" i="1"/>
  <c r="G1246" i="1" s="1"/>
  <c r="D1245" i="1"/>
  <c r="C1245" i="1"/>
  <c r="G1245" i="1" s="1"/>
  <c r="D1244" i="1"/>
  <c r="C1244" i="1"/>
  <c r="G1244" i="1" s="1"/>
  <c r="D1243" i="1"/>
  <c r="C1243" i="1"/>
  <c r="G1243" i="1" s="1"/>
  <c r="D1242" i="1"/>
  <c r="C1242" i="1"/>
  <c r="G1242" i="1" s="1"/>
  <c r="D1241" i="1"/>
  <c r="C1241" i="1"/>
  <c r="G1241" i="1" s="1"/>
  <c r="D1240" i="1"/>
  <c r="C1240" i="1"/>
  <c r="G1240" i="1" s="1"/>
  <c r="D1239" i="1"/>
  <c r="C1239" i="1"/>
  <c r="G1239" i="1" s="1"/>
  <c r="D1238" i="1"/>
  <c r="C1238" i="1"/>
  <c r="G1238" i="1" s="1"/>
  <c r="D1237" i="1"/>
  <c r="C1237" i="1"/>
  <c r="G1237" i="1" s="1"/>
  <c r="D1236" i="1"/>
  <c r="C1236" i="1"/>
  <c r="G1236" i="1" s="1"/>
  <c r="D1235" i="1"/>
  <c r="C1235" i="1"/>
  <c r="G1235" i="1" s="1"/>
  <c r="D1234" i="1"/>
  <c r="C1234" i="1"/>
  <c r="G1234" i="1" s="1"/>
  <c r="D1233" i="1"/>
  <c r="C1233" i="1"/>
  <c r="G1233" i="1" s="1"/>
  <c r="D1232" i="1"/>
  <c r="C1232" i="1"/>
  <c r="G1232" i="1" s="1"/>
  <c r="D1231" i="1"/>
  <c r="C1231" i="1"/>
  <c r="G1231" i="1" s="1"/>
  <c r="D1230" i="1"/>
  <c r="C1230" i="1"/>
  <c r="G1230" i="1" s="1"/>
  <c r="D1229" i="1"/>
  <c r="C1229" i="1"/>
  <c r="G1229" i="1" s="1"/>
  <c r="D1228" i="1"/>
  <c r="C1228" i="1"/>
  <c r="G1228" i="1" s="1"/>
  <c r="D1227" i="1"/>
  <c r="C1227" i="1"/>
  <c r="G1227" i="1" s="1"/>
  <c r="D1226" i="1"/>
  <c r="C1226" i="1"/>
  <c r="G1226" i="1" s="1"/>
  <c r="D1225" i="1"/>
  <c r="C1225" i="1"/>
  <c r="G1225" i="1" s="1"/>
  <c r="D1224" i="1"/>
  <c r="C1224" i="1"/>
  <c r="G1224" i="1" s="1"/>
  <c r="D1223" i="1"/>
  <c r="C1223" i="1"/>
  <c r="G1223" i="1" s="1"/>
  <c r="D1222" i="1"/>
  <c r="C1222" i="1"/>
  <c r="G1222" i="1" s="1"/>
  <c r="D1221" i="1"/>
  <c r="C1221" i="1"/>
  <c r="G1221" i="1" s="1"/>
  <c r="D1220" i="1"/>
  <c r="C1220" i="1"/>
  <c r="G1220" i="1" s="1"/>
  <c r="D1219" i="1"/>
  <c r="C1219" i="1"/>
  <c r="G1219" i="1" s="1"/>
  <c r="D1218" i="1"/>
  <c r="C1218" i="1"/>
  <c r="G1218" i="1" s="1"/>
  <c r="D1217" i="1"/>
  <c r="C1217" i="1"/>
  <c r="G1217" i="1" s="1"/>
  <c r="D1216" i="1"/>
  <c r="C1216" i="1"/>
  <c r="G1216" i="1" s="1"/>
  <c r="D1215" i="1"/>
  <c r="C1215" i="1"/>
  <c r="G1215" i="1" s="1"/>
  <c r="D1214" i="1"/>
  <c r="C1214" i="1"/>
  <c r="G1214" i="1" s="1"/>
  <c r="D1213" i="1"/>
  <c r="C1213" i="1"/>
  <c r="G1213" i="1" s="1"/>
  <c r="D1212" i="1"/>
  <c r="C1212" i="1"/>
  <c r="G1212" i="1" s="1"/>
  <c r="D1211" i="1"/>
  <c r="C1211" i="1"/>
  <c r="G1211" i="1" s="1"/>
  <c r="D1210" i="1"/>
  <c r="C1210" i="1"/>
  <c r="G1210" i="1" s="1"/>
  <c r="D1209" i="1"/>
  <c r="C1209" i="1"/>
  <c r="G1209" i="1" s="1"/>
  <c r="D1208" i="1"/>
  <c r="C1208" i="1"/>
  <c r="G1208" i="1" s="1"/>
  <c r="D1207" i="1"/>
  <c r="C1207" i="1"/>
  <c r="G1207" i="1" s="1"/>
  <c r="D1206" i="1"/>
  <c r="C1206" i="1"/>
  <c r="G1206" i="1" s="1"/>
  <c r="D1205" i="1"/>
  <c r="C1205" i="1"/>
  <c r="G1205" i="1" s="1"/>
  <c r="D1204" i="1"/>
  <c r="C1204" i="1"/>
  <c r="G1204" i="1" s="1"/>
  <c r="D1203" i="1"/>
  <c r="C1203" i="1"/>
  <c r="G1203" i="1" s="1"/>
  <c r="D1202" i="1"/>
  <c r="C1202" i="1"/>
  <c r="G1202" i="1" s="1"/>
  <c r="D1201" i="1"/>
  <c r="C1201" i="1"/>
  <c r="G1201" i="1" s="1"/>
  <c r="D1200" i="1"/>
  <c r="C1200" i="1"/>
  <c r="G1200" i="1" s="1"/>
  <c r="D1199" i="1"/>
  <c r="C1199" i="1"/>
  <c r="G1199" i="1" s="1"/>
  <c r="D1198" i="1"/>
  <c r="C1198" i="1"/>
  <c r="G1198" i="1" s="1"/>
  <c r="D1197" i="1"/>
  <c r="C1197" i="1"/>
  <c r="G1197" i="1" s="1"/>
  <c r="D1196" i="1"/>
  <c r="C1196" i="1"/>
  <c r="G1196" i="1" s="1"/>
  <c r="D1195" i="1"/>
  <c r="C1195" i="1"/>
  <c r="G1195" i="1" s="1"/>
  <c r="D1194" i="1"/>
  <c r="C1194" i="1"/>
  <c r="G1194" i="1" s="1"/>
  <c r="D1193" i="1"/>
  <c r="C1193" i="1"/>
  <c r="G1193" i="1" s="1"/>
  <c r="D1192" i="1"/>
  <c r="C1192" i="1"/>
  <c r="G1192" i="1" s="1"/>
  <c r="D1191" i="1"/>
  <c r="C1191" i="1"/>
  <c r="G1191" i="1" s="1"/>
  <c r="D1190" i="1"/>
  <c r="C1190" i="1"/>
  <c r="G1190" i="1" s="1"/>
  <c r="D1189" i="1"/>
  <c r="C1189" i="1"/>
  <c r="G1189" i="1" s="1"/>
  <c r="D1188" i="1"/>
  <c r="C1188" i="1"/>
  <c r="G1188" i="1" s="1"/>
  <c r="D1187" i="1"/>
  <c r="C1187" i="1"/>
  <c r="G1187" i="1" s="1"/>
  <c r="D1186" i="1"/>
  <c r="C1186" i="1"/>
  <c r="G1186" i="1" s="1"/>
  <c r="D1185" i="1"/>
  <c r="C1185" i="1"/>
  <c r="G1185" i="1" s="1"/>
  <c r="D1184" i="1"/>
  <c r="C1184" i="1"/>
  <c r="G1184" i="1" s="1"/>
  <c r="D1183" i="1"/>
  <c r="C1183" i="1"/>
  <c r="G1183" i="1" s="1"/>
  <c r="D1182" i="1"/>
  <c r="C1182" i="1"/>
  <c r="G1182" i="1" s="1"/>
  <c r="D1181" i="1"/>
  <c r="C1181" i="1"/>
  <c r="G1181" i="1" s="1"/>
  <c r="D1178" i="1"/>
  <c r="C1178" i="1"/>
  <c r="G1178" i="1" s="1"/>
  <c r="D1177" i="1"/>
  <c r="C1177" i="1"/>
  <c r="G1177" i="1" s="1"/>
  <c r="D1176" i="1"/>
  <c r="C1176" i="1"/>
  <c r="G1176" i="1" s="1"/>
  <c r="D1175" i="1"/>
  <c r="C1175" i="1"/>
  <c r="G1175" i="1" s="1"/>
  <c r="D1174" i="1"/>
  <c r="C1174" i="1"/>
  <c r="G1174" i="1" s="1"/>
  <c r="D1173" i="1"/>
  <c r="C1173" i="1"/>
  <c r="G1173" i="1" s="1"/>
  <c r="D1172" i="1"/>
  <c r="C1172" i="1"/>
  <c r="G1172" i="1" s="1"/>
  <c r="D1171" i="1"/>
  <c r="C1171" i="1"/>
  <c r="G1171" i="1" s="1"/>
  <c r="D1170" i="1"/>
  <c r="C1170" i="1"/>
  <c r="G1170" i="1" s="1"/>
  <c r="D1169" i="1"/>
  <c r="C1169" i="1"/>
  <c r="G1169" i="1" s="1"/>
  <c r="D1168" i="1"/>
  <c r="C1168" i="1"/>
  <c r="G1168" i="1" s="1"/>
  <c r="D1167" i="1"/>
  <c r="C1167" i="1"/>
  <c r="G1167" i="1" s="1"/>
  <c r="D1166" i="1"/>
  <c r="C1166" i="1"/>
  <c r="G1166" i="1" s="1"/>
  <c r="D1165" i="1"/>
  <c r="C1165" i="1"/>
  <c r="G1165" i="1" s="1"/>
  <c r="D1164" i="1"/>
  <c r="C1164" i="1"/>
  <c r="G1164" i="1" s="1"/>
  <c r="D1163" i="1"/>
  <c r="C1163" i="1"/>
  <c r="G1163" i="1" s="1"/>
  <c r="D1162" i="1"/>
  <c r="C1162" i="1"/>
  <c r="G1162" i="1" s="1"/>
  <c r="D1161" i="1"/>
  <c r="C1161" i="1"/>
  <c r="G1161" i="1" s="1"/>
  <c r="D1160" i="1"/>
  <c r="C1160" i="1"/>
  <c r="G1160" i="1" s="1"/>
  <c r="D1159" i="1"/>
  <c r="C1159" i="1"/>
  <c r="G1159" i="1" s="1"/>
  <c r="D1158" i="1"/>
  <c r="C1158" i="1"/>
  <c r="G1158" i="1" s="1"/>
  <c r="D1157" i="1"/>
  <c r="C1157" i="1"/>
  <c r="G1157" i="1" s="1"/>
  <c r="D1156" i="1"/>
  <c r="C1156" i="1"/>
  <c r="G1156" i="1" s="1"/>
  <c r="D1155" i="1"/>
  <c r="C1155" i="1"/>
  <c r="G1155" i="1" s="1"/>
  <c r="D1154" i="1"/>
  <c r="C1154" i="1"/>
  <c r="G1154" i="1" s="1"/>
  <c r="D1153" i="1"/>
  <c r="C1153" i="1"/>
  <c r="G1153" i="1" s="1"/>
  <c r="D1152" i="1"/>
  <c r="C1152" i="1"/>
  <c r="G1152" i="1" s="1"/>
  <c r="D1151" i="1"/>
  <c r="C1151" i="1"/>
  <c r="G1151" i="1" s="1"/>
  <c r="D1150" i="1"/>
  <c r="C1150" i="1"/>
  <c r="G1150" i="1" s="1"/>
  <c r="D1149" i="1"/>
  <c r="C1149" i="1"/>
  <c r="G1149" i="1" s="1"/>
  <c r="D1148" i="1"/>
  <c r="C1148" i="1"/>
  <c r="G1148" i="1" s="1"/>
  <c r="D1147" i="1"/>
  <c r="C1147" i="1"/>
  <c r="G1147" i="1" s="1"/>
  <c r="D1146" i="1"/>
  <c r="C1146" i="1"/>
  <c r="G1146" i="1" s="1"/>
  <c r="D1145" i="1"/>
  <c r="C1145" i="1"/>
  <c r="G1145" i="1" s="1"/>
  <c r="D1144" i="1"/>
  <c r="C1144" i="1"/>
  <c r="G1144" i="1" s="1"/>
  <c r="D1143" i="1"/>
  <c r="C1143" i="1"/>
  <c r="G1143" i="1" s="1"/>
  <c r="D1142" i="1"/>
  <c r="C1142" i="1"/>
  <c r="G1142" i="1" s="1"/>
  <c r="D1141" i="1"/>
  <c r="C1141" i="1"/>
  <c r="G1141" i="1" s="1"/>
  <c r="D1140" i="1"/>
  <c r="C1140" i="1"/>
  <c r="G1140" i="1" s="1"/>
  <c r="D1139" i="1"/>
  <c r="C1139" i="1"/>
  <c r="G1139" i="1" s="1"/>
  <c r="D1138" i="1"/>
  <c r="C1138" i="1"/>
  <c r="G1138" i="1" s="1"/>
  <c r="D1137" i="1"/>
  <c r="C1137" i="1"/>
  <c r="G1137" i="1" s="1"/>
  <c r="D1136" i="1"/>
  <c r="C1136" i="1"/>
  <c r="G1136" i="1" s="1"/>
  <c r="D1135" i="1"/>
  <c r="C1135" i="1"/>
  <c r="G1135" i="1" s="1"/>
  <c r="D1134" i="1"/>
  <c r="C1134" i="1"/>
  <c r="G1134" i="1" s="1"/>
  <c r="D1133" i="1"/>
  <c r="C1133" i="1"/>
  <c r="G1133" i="1" s="1"/>
  <c r="D1132" i="1"/>
  <c r="C1132" i="1"/>
  <c r="G1132" i="1" s="1"/>
  <c r="D1131" i="1"/>
  <c r="C1131" i="1"/>
  <c r="G1131" i="1" s="1"/>
  <c r="D1130" i="1"/>
  <c r="C1130" i="1"/>
  <c r="G1130" i="1" s="1"/>
  <c r="D1129" i="1"/>
  <c r="C1129" i="1"/>
  <c r="G1129" i="1" s="1"/>
  <c r="D1128" i="1"/>
  <c r="C1128" i="1"/>
  <c r="G1128" i="1" s="1"/>
  <c r="D1127" i="1"/>
  <c r="C1127" i="1"/>
  <c r="G1127" i="1" s="1"/>
  <c r="D1126" i="1"/>
  <c r="C1126" i="1"/>
  <c r="G1126" i="1" s="1"/>
  <c r="D1125" i="1"/>
  <c r="C1125" i="1"/>
  <c r="G1125" i="1" s="1"/>
  <c r="D1124" i="1"/>
  <c r="C1124" i="1"/>
  <c r="G1124" i="1" s="1"/>
  <c r="D1123" i="1"/>
  <c r="C1123" i="1"/>
  <c r="G1123" i="1" s="1"/>
  <c r="D1122" i="1"/>
  <c r="C1122" i="1"/>
  <c r="G1122" i="1" s="1"/>
  <c r="D1121" i="1"/>
  <c r="C1121" i="1"/>
  <c r="G1121" i="1" s="1"/>
  <c r="D1120" i="1"/>
  <c r="C1120" i="1"/>
  <c r="G1120" i="1" s="1"/>
  <c r="D1119" i="1"/>
  <c r="C1119" i="1"/>
  <c r="G1119" i="1" s="1"/>
  <c r="D1118" i="1"/>
  <c r="C1118" i="1"/>
  <c r="G1118" i="1" s="1"/>
  <c r="D1117" i="1"/>
  <c r="C1117" i="1"/>
  <c r="G1117" i="1" s="1"/>
  <c r="D1116" i="1"/>
  <c r="C1116" i="1"/>
  <c r="G1116" i="1" s="1"/>
  <c r="D1115" i="1"/>
  <c r="C1115" i="1"/>
  <c r="G1115" i="1" s="1"/>
  <c r="D1114" i="1"/>
  <c r="C1114" i="1"/>
  <c r="G1114" i="1" s="1"/>
  <c r="D1113" i="1"/>
  <c r="C1113" i="1"/>
  <c r="G1113" i="1" s="1"/>
  <c r="D1112" i="1"/>
  <c r="C1112" i="1"/>
  <c r="G1112" i="1" s="1"/>
  <c r="D1111" i="1"/>
  <c r="C1111" i="1"/>
  <c r="G1111" i="1" s="1"/>
  <c r="D1110" i="1"/>
  <c r="C1110" i="1"/>
  <c r="G1110" i="1" s="1"/>
  <c r="D1109" i="1"/>
  <c r="C1109" i="1"/>
  <c r="G1109" i="1" s="1"/>
  <c r="D1108" i="1"/>
  <c r="C1108" i="1"/>
  <c r="G1108" i="1" s="1"/>
  <c r="D1107" i="1"/>
  <c r="C1107" i="1"/>
  <c r="G1107" i="1" s="1"/>
  <c r="D1106" i="1"/>
  <c r="C1106" i="1"/>
  <c r="G1106" i="1" s="1"/>
  <c r="D1105" i="1"/>
  <c r="C1105" i="1"/>
  <c r="G1105" i="1" s="1"/>
  <c r="D1104" i="1"/>
  <c r="C1104" i="1"/>
  <c r="G1104" i="1" s="1"/>
  <c r="D1103" i="1"/>
  <c r="C1103" i="1"/>
  <c r="G1103" i="1" s="1"/>
  <c r="D1102" i="1"/>
  <c r="C1102" i="1"/>
  <c r="G1102" i="1" s="1"/>
  <c r="D1101" i="1"/>
  <c r="C1101" i="1"/>
  <c r="G1101" i="1" s="1"/>
  <c r="D1100" i="1"/>
  <c r="C1100" i="1"/>
  <c r="G1100" i="1" s="1"/>
  <c r="D1099" i="1"/>
  <c r="C1099" i="1"/>
  <c r="G1099" i="1" s="1"/>
  <c r="D1098" i="1"/>
  <c r="C1098" i="1"/>
  <c r="G1098" i="1" s="1"/>
  <c r="D1097" i="1"/>
  <c r="C1097" i="1"/>
  <c r="G1097" i="1" s="1"/>
  <c r="D1096" i="1"/>
  <c r="C1096" i="1"/>
  <c r="G1096" i="1" s="1"/>
  <c r="D1095" i="1"/>
  <c r="C1095" i="1"/>
  <c r="G1095" i="1" s="1"/>
  <c r="D1094" i="1"/>
  <c r="C1094" i="1"/>
  <c r="G1094" i="1" s="1"/>
  <c r="D1093" i="1"/>
  <c r="C1093" i="1"/>
  <c r="G1093" i="1" s="1"/>
  <c r="D1092" i="1"/>
  <c r="C1092" i="1"/>
  <c r="G1092" i="1" s="1"/>
  <c r="D1091" i="1"/>
  <c r="C1091" i="1"/>
  <c r="G1091" i="1" s="1"/>
  <c r="D1090" i="1"/>
  <c r="C1090" i="1"/>
  <c r="G1090" i="1" s="1"/>
  <c r="D1089" i="1"/>
  <c r="C1089" i="1"/>
  <c r="G1089" i="1" s="1"/>
  <c r="D1088" i="1"/>
  <c r="C1088" i="1"/>
  <c r="G1088" i="1" s="1"/>
  <c r="D1087" i="1"/>
  <c r="C1087" i="1"/>
  <c r="G1087" i="1" s="1"/>
  <c r="D1086" i="1"/>
  <c r="C1086" i="1"/>
  <c r="G1086" i="1" s="1"/>
  <c r="D1085" i="1"/>
  <c r="C1085" i="1"/>
  <c r="G1085" i="1" s="1"/>
  <c r="D1084" i="1"/>
  <c r="C1084" i="1"/>
  <c r="G1084" i="1" s="1"/>
  <c r="D1083" i="1"/>
  <c r="C1083" i="1"/>
  <c r="G1083" i="1" s="1"/>
  <c r="D1082" i="1"/>
  <c r="C1082" i="1"/>
  <c r="G1082" i="1" s="1"/>
  <c r="D1081" i="1"/>
  <c r="C1081" i="1"/>
  <c r="G1081" i="1" s="1"/>
  <c r="D1080" i="1"/>
  <c r="C1080" i="1"/>
  <c r="G1080" i="1" s="1"/>
  <c r="D1079" i="1"/>
  <c r="C1079" i="1"/>
  <c r="G1079" i="1" s="1"/>
  <c r="D1078" i="1"/>
  <c r="C1078" i="1"/>
  <c r="G1078" i="1" s="1"/>
  <c r="D1077" i="1"/>
  <c r="C1077" i="1"/>
  <c r="G1077" i="1" s="1"/>
  <c r="D1076" i="1"/>
  <c r="C1076" i="1"/>
  <c r="G1076" i="1" s="1"/>
  <c r="D1073" i="1"/>
  <c r="C1073" i="1"/>
  <c r="G1073" i="1" s="1"/>
  <c r="D1072" i="1"/>
  <c r="C1072" i="1"/>
  <c r="G1072" i="1" s="1"/>
  <c r="D1071" i="1"/>
  <c r="C1071" i="1"/>
  <c r="G1071" i="1" s="1"/>
  <c r="D1070" i="1"/>
  <c r="C1070" i="1"/>
  <c r="G1070" i="1" s="1"/>
  <c r="D1069" i="1"/>
  <c r="C1069" i="1"/>
  <c r="G1069" i="1" s="1"/>
  <c r="D1068" i="1"/>
  <c r="C1068" i="1"/>
  <c r="G1068" i="1" s="1"/>
  <c r="D1067" i="1"/>
  <c r="C1067" i="1"/>
  <c r="G1067" i="1" s="1"/>
  <c r="D1066" i="1"/>
  <c r="C1066" i="1"/>
  <c r="G1066" i="1" s="1"/>
  <c r="D1065" i="1"/>
  <c r="C1065" i="1"/>
  <c r="G1065" i="1" s="1"/>
  <c r="D1064" i="1"/>
  <c r="C1064" i="1"/>
  <c r="G1064" i="1" s="1"/>
  <c r="D1063" i="1"/>
  <c r="C1063" i="1"/>
  <c r="G1063" i="1" s="1"/>
  <c r="D1062" i="1"/>
  <c r="C1062" i="1"/>
  <c r="G1062" i="1" s="1"/>
  <c r="D1061" i="1"/>
  <c r="C1061" i="1"/>
  <c r="G1061" i="1" s="1"/>
  <c r="D1060" i="1"/>
  <c r="C1060" i="1"/>
  <c r="D1059" i="1"/>
  <c r="C1059" i="1"/>
  <c r="D1058" i="1"/>
  <c r="C1058" i="1"/>
  <c r="D1057" i="1"/>
  <c r="C1057"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D843" i="1"/>
  <c r="H843" i="1" s="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D731" i="1"/>
  <c r="H731" i="1" s="1"/>
  <c r="C731" i="1"/>
  <c r="H730" i="1"/>
  <c r="G730" i="1"/>
  <c r="D730" i="1"/>
  <c r="C730" i="1"/>
  <c r="H729" i="1"/>
  <c r="G729" i="1"/>
  <c r="D729" i="1"/>
  <c r="C729" i="1"/>
  <c r="H728" i="1"/>
  <c r="G728" i="1"/>
  <c r="D728" i="1"/>
  <c r="C728" i="1"/>
  <c r="D727" i="1"/>
  <c r="H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D677" i="1"/>
  <c r="G677" i="1" s="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D663" i="1"/>
  <c r="H663" i="1" s="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G653" i="1"/>
  <c r="D653" i="1"/>
  <c r="H653" i="1" s="1"/>
  <c r="C653" i="1"/>
  <c r="H652" i="1"/>
  <c r="D652" i="1"/>
  <c r="G652" i="1" s="1"/>
  <c r="C652" i="1"/>
  <c r="H651" i="1"/>
  <c r="G651" i="1"/>
  <c r="D651" i="1"/>
  <c r="C651" i="1"/>
  <c r="D650" i="1"/>
  <c r="H650" i="1" s="1"/>
  <c r="C650" i="1"/>
  <c r="C649" i="1"/>
  <c r="H648" i="1"/>
  <c r="G648" i="1"/>
  <c r="D648" i="1"/>
  <c r="C648" i="1"/>
  <c r="H647" i="1"/>
  <c r="G647" i="1"/>
  <c r="D647" i="1"/>
  <c r="C647" i="1"/>
  <c r="H646" i="1"/>
  <c r="G646" i="1"/>
  <c r="D646" i="1"/>
  <c r="C646" i="1"/>
  <c r="D645" i="1"/>
  <c r="H645" i="1" s="1"/>
  <c r="C645" i="1"/>
  <c r="G636" i="1"/>
  <c r="D636" i="1"/>
  <c r="H636" i="1" s="1"/>
  <c r="C636" i="1"/>
  <c r="G635"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H423" i="1" s="1"/>
  <c r="C423" i="1"/>
  <c r="C422" i="1"/>
  <c r="C421" i="1"/>
  <c r="D416" i="1"/>
  <c r="H416" i="1" s="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D375" i="1"/>
  <c r="G375" i="1" s="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G302" i="1"/>
  <c r="D302" i="1"/>
  <c r="H302" i="1" s="1"/>
  <c r="C302" i="1"/>
  <c r="G301" i="1"/>
  <c r="D301" i="1"/>
  <c r="H301" i="1" s="1"/>
  <c r="C301" i="1"/>
  <c r="H300" i="1"/>
  <c r="G300" i="1"/>
  <c r="D300" i="1"/>
  <c r="C300" i="1"/>
  <c r="H299" i="1"/>
  <c r="G299" i="1"/>
  <c r="D299" i="1"/>
  <c r="C299" i="1"/>
  <c r="D298" i="1"/>
  <c r="H298" i="1" s="1"/>
  <c r="C298" i="1"/>
  <c r="H294" i="1"/>
  <c r="G294" i="1"/>
  <c r="D294" i="1"/>
  <c r="C294" i="1"/>
  <c r="C293" i="1"/>
  <c r="D292" i="1"/>
  <c r="H292" i="1" s="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D266" i="1"/>
  <c r="H266" i="1" s="1"/>
  <c r="C266"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G213" i="1"/>
  <c r="D213" i="1"/>
  <c r="H213" i="1" s="1"/>
  <c r="C213"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G197" i="1"/>
  <c r="D197" i="1"/>
  <c r="H197" i="1" s="1"/>
  <c r="C197" i="1"/>
  <c r="H196" i="1"/>
  <c r="G196" i="1"/>
  <c r="D196" i="1"/>
  <c r="C196" i="1"/>
  <c r="D195" i="1"/>
  <c r="H195" i="1" s="1"/>
  <c r="C195" i="1"/>
  <c r="H194" i="1"/>
  <c r="G194" i="1"/>
  <c r="D194" i="1"/>
  <c r="C194" i="1"/>
  <c r="H193" i="1"/>
  <c r="D193" i="1"/>
  <c r="G193" i="1" s="1"/>
  <c r="C193" i="1"/>
  <c r="H192" i="1"/>
  <c r="G192" i="1"/>
  <c r="D192" i="1"/>
  <c r="C192" i="1"/>
  <c r="H191" i="1"/>
  <c r="G191" i="1"/>
  <c r="D191" i="1"/>
  <c r="C191" i="1"/>
  <c r="G190"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D182" i="1"/>
  <c r="H182" i="1" s="1"/>
  <c r="C182" i="1"/>
  <c r="D181" i="1"/>
  <c r="H181" i="1" s="1"/>
  <c r="C181" i="1"/>
  <c r="H180" i="1"/>
  <c r="G180" i="1"/>
  <c r="D180" i="1"/>
  <c r="C180" i="1"/>
  <c r="G179" i="1"/>
  <c r="D179" i="1"/>
  <c r="H179" i="1" s="1"/>
  <c r="C179" i="1"/>
  <c r="H178" i="1"/>
  <c r="G178" i="1"/>
  <c r="D178" i="1"/>
  <c r="C178" i="1"/>
  <c r="H177" i="1"/>
  <c r="G177" i="1"/>
  <c r="D177" i="1"/>
  <c r="C177" i="1"/>
  <c r="G176" i="1"/>
  <c r="D176" i="1"/>
  <c r="H176" i="1" s="1"/>
  <c r="C176" i="1"/>
  <c r="H175" i="1"/>
  <c r="D175" i="1"/>
  <c r="G175" i="1" s="1"/>
  <c r="C175" i="1"/>
  <c r="C174" i="1"/>
  <c r="H173" i="1"/>
  <c r="D173" i="1"/>
  <c r="G173" i="1" s="1"/>
  <c r="C173" i="1"/>
  <c r="H172" i="1"/>
  <c r="G172" i="1"/>
  <c r="D172" i="1"/>
  <c r="C172" i="1"/>
  <c r="H171" i="1"/>
  <c r="D171" i="1"/>
  <c r="G171" i="1" s="1"/>
  <c r="C171" i="1"/>
  <c r="H170" i="1"/>
  <c r="D170" i="1"/>
  <c r="G170" i="1" s="1"/>
  <c r="C170" i="1"/>
  <c r="H169" i="1"/>
  <c r="G169" i="1"/>
  <c r="D169" i="1"/>
  <c r="C169" i="1"/>
  <c r="H168" i="1"/>
  <c r="G168" i="1"/>
  <c r="D168" i="1"/>
  <c r="C168" i="1"/>
  <c r="D167" i="1"/>
  <c r="G167" i="1" s="1"/>
  <c r="C167" i="1"/>
  <c r="C166" i="1"/>
  <c r="H165" i="1"/>
  <c r="G165" i="1"/>
  <c r="D165" i="1"/>
  <c r="C165" i="1"/>
  <c r="H164" i="1"/>
  <c r="D164" i="1"/>
  <c r="G164" i="1" s="1"/>
  <c r="C164" i="1"/>
  <c r="H163" i="1"/>
  <c r="G163" i="1"/>
  <c r="D163" i="1"/>
  <c r="C163" i="1"/>
  <c r="H162" i="1"/>
  <c r="G162" i="1"/>
  <c r="D162" i="1"/>
  <c r="C162" i="1"/>
  <c r="C161" i="1"/>
  <c r="D159" i="1"/>
  <c r="H159" i="1" s="1"/>
  <c r="C159" i="1"/>
  <c r="D158" i="1"/>
  <c r="H158" i="1" s="1"/>
  <c r="C158" i="1"/>
  <c r="D157" i="1"/>
  <c r="H157" i="1" s="1"/>
  <c r="C157" i="1"/>
  <c r="D156" i="1"/>
  <c r="H156" i="1" s="1"/>
  <c r="C156" i="1"/>
  <c r="D155" i="1"/>
  <c r="H155" i="1" s="1"/>
  <c r="C155" i="1"/>
  <c r="H154" i="1"/>
  <c r="G154" i="1"/>
  <c r="D154" i="1"/>
  <c r="C154" i="1"/>
  <c r="H153" i="1"/>
  <c r="G153" i="1"/>
  <c r="D153" i="1"/>
  <c r="C153" i="1"/>
  <c r="H152" i="1"/>
  <c r="G152" i="1"/>
  <c r="D152" i="1"/>
  <c r="C152" i="1"/>
  <c r="D151" i="1"/>
  <c r="H151" i="1" s="1"/>
  <c r="C151" i="1"/>
  <c r="D150" i="1"/>
  <c r="H150" i="1" s="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D133" i="1"/>
  <c r="G133" i="1" s="1"/>
  <c r="C133" i="1"/>
  <c r="H132" i="1"/>
  <c r="D132" i="1"/>
  <c r="G132" i="1" s="1"/>
  <c r="C132"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G113" i="1"/>
  <c r="D113" i="1"/>
  <c r="H113" i="1" s="1"/>
  <c r="C113" i="1"/>
  <c r="H112" i="1"/>
  <c r="G112" i="1"/>
  <c r="D112" i="1"/>
  <c r="C112" i="1"/>
  <c r="H111" i="1"/>
  <c r="G111" i="1"/>
  <c r="D111" i="1"/>
  <c r="C111" i="1"/>
  <c r="H110" i="1"/>
  <c r="G110" i="1"/>
  <c r="D110" i="1"/>
  <c r="C110" i="1"/>
  <c r="H109" i="1"/>
  <c r="G109" i="1"/>
  <c r="D109" i="1"/>
  <c r="C109" i="1"/>
  <c r="G108" i="1"/>
  <c r="D108" i="1"/>
  <c r="H108" i="1" s="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G65" i="1" s="1"/>
  <c r="C65" i="1"/>
  <c r="D64" i="1"/>
  <c r="H64" i="1" s="1"/>
  <c r="C64" i="1"/>
  <c r="H63" i="1"/>
  <c r="G63" i="1"/>
  <c r="D63" i="1"/>
  <c r="C63" i="1"/>
  <c r="H62" i="1"/>
  <c r="G62" i="1"/>
  <c r="D62" i="1"/>
  <c r="C62" i="1"/>
  <c r="H61" i="1"/>
  <c r="G61" i="1"/>
  <c r="D61" i="1"/>
  <c r="C61" i="1"/>
  <c r="H60" i="1"/>
  <c r="G60" i="1"/>
  <c r="D60" i="1"/>
  <c r="C60" i="1"/>
  <c r="H59" i="1"/>
  <c r="G59" i="1"/>
  <c r="D59" i="1"/>
  <c r="C59" i="1"/>
  <c r="D58" i="1"/>
  <c r="H58" i="1" s="1"/>
  <c r="C58" i="1"/>
  <c r="D57" i="1"/>
  <c r="H57" i="1" s="1"/>
  <c r="C57" i="1"/>
  <c r="H56" i="1"/>
  <c r="G56" i="1"/>
  <c r="D56" i="1"/>
  <c r="C56" i="1"/>
  <c r="D55" i="1"/>
  <c r="G55" i="1" s="1"/>
  <c r="C55" i="1"/>
  <c r="D54" i="1"/>
  <c r="G54" i="1" s="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151" i="1" l="1"/>
  <c r="G150" i="1"/>
  <c r="G1638" i="1"/>
  <c r="H1638" i="1"/>
  <c r="H1639" i="1"/>
  <c r="D51" i="8"/>
  <c r="C1627" i="1" s="1"/>
  <c r="G1627" i="1" s="1"/>
  <c r="G1682" i="1"/>
  <c r="E294" i="9"/>
  <c r="B294" i="9" s="1"/>
  <c r="H167" i="1"/>
  <c r="H265" i="1"/>
  <c r="G265" i="1"/>
  <c r="G266" i="1"/>
  <c r="G843" i="1"/>
  <c r="G731" i="1"/>
  <c r="G727" i="1"/>
  <c r="G717" i="1"/>
  <c r="E46" i="9"/>
  <c r="B46" i="9" s="1"/>
  <c r="G663" i="1"/>
  <c r="E296" i="9"/>
  <c r="B296" i="9" s="1"/>
  <c r="G650" i="1"/>
  <c r="G649" i="1"/>
  <c r="H649" i="1"/>
  <c r="G645" i="1"/>
  <c r="G416" i="1"/>
  <c r="H421" i="1"/>
  <c r="G421" i="1"/>
  <c r="E373" i="4"/>
  <c r="D368" i="1" s="1"/>
  <c r="F379" i="4"/>
  <c r="E648" i="4"/>
  <c r="D642" i="1" s="1"/>
  <c r="G423" i="1"/>
  <c r="G298" i="1"/>
  <c r="F426" i="4"/>
  <c r="D422" i="1"/>
  <c r="G292" i="1"/>
  <c r="H293" i="1"/>
  <c r="G293" i="1"/>
  <c r="G212" i="1"/>
  <c r="H212" i="1"/>
  <c r="F216" i="4"/>
  <c r="G195" i="1"/>
  <c r="B243" i="9"/>
  <c r="F194" i="4"/>
  <c r="E53" i="9"/>
  <c r="B53" i="9" s="1"/>
  <c r="F240" i="9"/>
  <c r="B240" i="9" s="1"/>
  <c r="G182" i="1"/>
  <c r="G181" i="1"/>
  <c r="G174" i="1"/>
  <c r="H174" i="1"/>
  <c r="F178" i="4"/>
  <c r="H166" i="1"/>
  <c r="D161" i="1"/>
  <c r="G159" i="1"/>
  <c r="G158" i="1"/>
  <c r="G156" i="1"/>
  <c r="G157" i="1"/>
  <c r="F160" i="4"/>
  <c r="G155" i="1"/>
  <c r="F237" i="9"/>
  <c r="D131" i="1"/>
  <c r="F135" i="4"/>
  <c r="H122" i="1"/>
  <c r="G122" i="1"/>
  <c r="F126" i="4"/>
  <c r="E125" i="4"/>
  <c r="G64" i="1"/>
  <c r="H65" i="1"/>
  <c r="G57" i="1"/>
  <c r="G58" i="1"/>
  <c r="H54" i="1"/>
  <c r="H55" i="1"/>
  <c r="E49" i="4"/>
  <c r="D45" i="1" s="1"/>
  <c r="E30" i="9"/>
  <c r="B30" i="9" s="1"/>
  <c r="E323" i="9"/>
  <c r="B323" i="9" s="1"/>
  <c r="E31" i="9"/>
  <c r="E36" i="9"/>
  <c r="B36" i="9" s="1"/>
  <c r="F236" i="9"/>
  <c r="B236" i="9" s="1"/>
  <c r="E319" i="9"/>
  <c r="B319" i="9" s="1"/>
  <c r="E326" i="9"/>
  <c r="B326" i="9" s="1"/>
  <c r="G1056" i="1"/>
  <c r="H1056" i="1"/>
  <c r="G1058" i="1"/>
  <c r="H1058" i="1"/>
  <c r="G1060" i="1"/>
  <c r="H1060" i="1"/>
  <c r="G1057" i="1"/>
  <c r="H1057" i="1"/>
  <c r="G1059" i="1"/>
  <c r="H1059" i="1"/>
  <c r="H1061" i="1"/>
  <c r="H1062" i="1"/>
  <c r="H1063" i="1"/>
  <c r="H1064" i="1"/>
  <c r="H1065" i="1"/>
  <c r="H1066" i="1"/>
  <c r="H1067" i="1"/>
  <c r="H1068" i="1"/>
  <c r="H1069" i="1"/>
  <c r="H1070" i="1"/>
  <c r="H1071" i="1"/>
  <c r="H1072" i="1"/>
  <c r="H1073" i="1"/>
  <c r="H1076" i="1"/>
  <c r="H1077" i="1"/>
  <c r="H1078" i="1"/>
  <c r="H1079" i="1"/>
  <c r="H1080" i="1"/>
  <c r="H1081" i="1"/>
  <c r="H1082" i="1"/>
  <c r="H1083" i="1"/>
  <c r="H1084" i="1"/>
  <c r="H1085" i="1"/>
  <c r="H1086" i="1"/>
  <c r="H1087" i="1"/>
  <c r="H1088" i="1"/>
  <c r="H1089" i="1"/>
  <c r="H1090" i="1"/>
  <c r="H1091" i="1"/>
  <c r="H1092" i="1"/>
  <c r="H1093"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124" i="1"/>
  <c r="H1125" i="1"/>
  <c r="H1126" i="1"/>
  <c r="H1127" i="1"/>
  <c r="H1128" i="1"/>
  <c r="H1129" i="1"/>
  <c r="H1130" i="1"/>
  <c r="H1131" i="1"/>
  <c r="H1132" i="1"/>
  <c r="H1133" i="1"/>
  <c r="H1134" i="1"/>
  <c r="H1135" i="1"/>
  <c r="H1136" i="1"/>
  <c r="H1137" i="1"/>
  <c r="H1138" i="1"/>
  <c r="H1139" i="1"/>
  <c r="H1140" i="1"/>
  <c r="H1141" i="1"/>
  <c r="H1142" i="1"/>
  <c r="H1143" i="1"/>
  <c r="H1144" i="1"/>
  <c r="H1145" i="1"/>
  <c r="H1146" i="1"/>
  <c r="H1147" i="1"/>
  <c r="H1148" i="1"/>
  <c r="H1149" i="1"/>
  <c r="H1150" i="1"/>
  <c r="H1151" i="1"/>
  <c r="H1152" i="1"/>
  <c r="H1153" i="1"/>
  <c r="H1154" i="1"/>
  <c r="H1155" i="1"/>
  <c r="H1156" i="1"/>
  <c r="H1157" i="1"/>
  <c r="H1158" i="1"/>
  <c r="H1159" i="1"/>
  <c r="H1160" i="1"/>
  <c r="H1161" i="1"/>
  <c r="H1162" i="1"/>
  <c r="H1163" i="1"/>
  <c r="H1164" i="1"/>
  <c r="H1165" i="1"/>
  <c r="H1166" i="1"/>
  <c r="H1167" i="1"/>
  <c r="H1168" i="1"/>
  <c r="H1169" i="1"/>
  <c r="H1170" i="1"/>
  <c r="H1171" i="1"/>
  <c r="H1172" i="1"/>
  <c r="H1173" i="1"/>
  <c r="H1174" i="1"/>
  <c r="H1175" i="1"/>
  <c r="H1176" i="1"/>
  <c r="H1177" i="1"/>
  <c r="H1178" i="1"/>
  <c r="H1181"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4" i="1"/>
  <c r="H1215" i="1"/>
  <c r="H1216" i="1"/>
  <c r="H1217" i="1"/>
  <c r="H1218" i="1"/>
  <c r="H1219" i="1"/>
  <c r="H1220" i="1"/>
  <c r="H1221" i="1"/>
  <c r="H1222"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5" i="1"/>
  <c r="H1256" i="1"/>
  <c r="H1257"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85" i="1"/>
  <c r="H1286" i="1"/>
  <c r="H1287" i="1"/>
  <c r="H1288" i="1"/>
  <c r="H1289" i="1"/>
  <c r="H1290" i="1"/>
  <c r="H1291" i="1"/>
  <c r="H1292" i="1"/>
  <c r="H1293" i="1"/>
  <c r="H1294" i="1"/>
  <c r="H1295" i="1"/>
  <c r="H1296" i="1"/>
  <c r="H1297" i="1"/>
  <c r="H1298" i="1"/>
  <c r="H1299" i="1"/>
  <c r="H1300"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29"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3" i="1"/>
  <c r="H1384" i="1"/>
  <c r="G1386" i="1"/>
  <c r="H1388" i="1"/>
  <c r="G1390" i="1"/>
  <c r="H1392" i="1"/>
  <c r="G1394" i="1"/>
  <c r="H1396" i="1"/>
  <c r="H1398" i="1"/>
  <c r="G1398" i="1"/>
  <c r="H1400" i="1"/>
  <c r="G1400" i="1"/>
  <c r="H1402" i="1"/>
  <c r="G1402" i="1"/>
  <c r="H1404" i="1"/>
  <c r="G1404" i="1"/>
  <c r="H1406" i="1"/>
  <c r="G1406" i="1"/>
  <c r="H1408" i="1"/>
  <c r="G1408" i="1"/>
  <c r="H1410" i="1"/>
  <c r="G1410" i="1"/>
  <c r="H1412" i="1"/>
  <c r="G1412" i="1"/>
  <c r="H1414" i="1"/>
  <c r="G1414" i="1"/>
  <c r="H1416" i="1"/>
  <c r="G1416" i="1"/>
  <c r="I1572" i="1"/>
  <c r="G1385" i="1"/>
  <c r="G1389" i="1"/>
  <c r="G1393" i="1"/>
  <c r="G1397" i="1"/>
  <c r="H1399" i="1"/>
  <c r="G1399" i="1"/>
  <c r="H1401" i="1"/>
  <c r="G1401" i="1"/>
  <c r="H1403" i="1"/>
  <c r="G1403" i="1"/>
  <c r="H1405" i="1"/>
  <c r="G1405" i="1"/>
  <c r="H1407" i="1"/>
  <c r="G1407" i="1"/>
  <c r="H1409" i="1"/>
  <c r="G1409" i="1"/>
  <c r="H1411" i="1"/>
  <c r="G1411" i="1"/>
  <c r="H1413" i="1"/>
  <c r="G1413" i="1"/>
  <c r="H1415" i="1"/>
  <c r="G1415" i="1"/>
  <c r="H1417" i="1"/>
  <c r="G1417" i="1"/>
  <c r="H1385" i="1"/>
  <c r="H1389" i="1"/>
  <c r="H1393" i="1"/>
  <c r="H1397" i="1"/>
  <c r="I1560"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7" i="1"/>
  <c r="G1538" i="1"/>
  <c r="G1539" i="1"/>
  <c r="G1540" i="1"/>
  <c r="I1542" i="1"/>
  <c r="G1545" i="1"/>
  <c r="I1545" i="1" s="1"/>
  <c r="J1546" i="1"/>
  <c r="J1550" i="1"/>
  <c r="H1550" i="1"/>
  <c r="I1550" i="1" s="1"/>
  <c r="H1551" i="1"/>
  <c r="G1551" i="1"/>
  <c r="J1560" i="1"/>
  <c r="H1560" i="1"/>
  <c r="H1561" i="1"/>
  <c r="G1561" i="1"/>
  <c r="H1566" i="1"/>
  <c r="G1566" i="1"/>
  <c r="H1577" i="1"/>
  <c r="G1577" i="1"/>
  <c r="H1584" i="1"/>
  <c r="G1584" i="1"/>
  <c r="H1592" i="1"/>
  <c r="G1592" i="1"/>
  <c r="H1600" i="1"/>
  <c r="G1600" i="1"/>
  <c r="H1608" i="1"/>
  <c r="G1608" i="1"/>
  <c r="H1616" i="1"/>
  <c r="G1616" i="1"/>
  <c r="H1629" i="1"/>
  <c r="G1629" i="1"/>
  <c r="H1637" i="1"/>
  <c r="G1637" i="1"/>
  <c r="H1645" i="1"/>
  <c r="G1645" i="1"/>
  <c r="H1653" i="1"/>
  <c r="G1653" i="1"/>
  <c r="H1540" i="1"/>
  <c r="H1541" i="1"/>
  <c r="H1543" i="1"/>
  <c r="I1543" i="1" s="1"/>
  <c r="G1548" i="1"/>
  <c r="G1558" i="1"/>
  <c r="I1573" i="1"/>
  <c r="J1575" i="1"/>
  <c r="G1575" i="1"/>
  <c r="I1575" i="1" s="1"/>
  <c r="H1627" i="1"/>
  <c r="G1635" i="1"/>
  <c r="H1635" i="1"/>
  <c r="G1643" i="1"/>
  <c r="H1643" i="1"/>
  <c r="G1651" i="1"/>
  <c r="H1651" i="1"/>
  <c r="G1659" i="1"/>
  <c r="H1659" i="1"/>
  <c r="I1544" i="1"/>
  <c r="H1548" i="1"/>
  <c r="H1558" i="1"/>
  <c r="H1570" i="1"/>
  <c r="G1570" i="1"/>
  <c r="H1574" i="1"/>
  <c r="G1574" i="1"/>
  <c r="I1574" i="1" s="1"/>
  <c r="H1581" i="1"/>
  <c r="G1581" i="1"/>
  <c r="H1589" i="1"/>
  <c r="G1589" i="1"/>
  <c r="H1597" i="1"/>
  <c r="G1597" i="1"/>
  <c r="H1605" i="1"/>
  <c r="G1605" i="1"/>
  <c r="H1613" i="1"/>
  <c r="G1613" i="1"/>
  <c r="H1624" i="1"/>
  <c r="G1624" i="1"/>
  <c r="H1632" i="1"/>
  <c r="G1632" i="1"/>
  <c r="H1640" i="1"/>
  <c r="G1640" i="1"/>
  <c r="H1648" i="1"/>
  <c r="G1648" i="1"/>
  <c r="H1656" i="1"/>
  <c r="G1656" i="1"/>
  <c r="I1541" i="1"/>
  <c r="J1543" i="1"/>
  <c r="H1547" i="1"/>
  <c r="G1547" i="1"/>
  <c r="J1556" i="1"/>
  <c r="H1556" i="1"/>
  <c r="I1556" i="1" s="1"/>
  <c r="H1557" i="1"/>
  <c r="G1557" i="1"/>
  <c r="I1565" i="1"/>
  <c r="J1567" i="1"/>
  <c r="G1567" i="1"/>
  <c r="I1567" i="1" s="1"/>
  <c r="H1575" i="1"/>
  <c r="J1580" i="1"/>
  <c r="H1580" i="1"/>
  <c r="G1580" i="1"/>
  <c r="I1580" i="1" s="1"/>
  <c r="G1587" i="1"/>
  <c r="H1587" i="1"/>
  <c r="G1595" i="1"/>
  <c r="H1595" i="1"/>
  <c r="G1603" i="1"/>
  <c r="H1603" i="1"/>
  <c r="G1611" i="1"/>
  <c r="H1611" i="1"/>
  <c r="G1619" i="1"/>
  <c r="H1619" i="1"/>
  <c r="H1549" i="1"/>
  <c r="I1549" i="1" s="1"/>
  <c r="J1549" i="1"/>
  <c r="H1553" i="1"/>
  <c r="I1553" i="1" s="1"/>
  <c r="J1553" i="1"/>
  <c r="H1559" i="1"/>
  <c r="I1559" i="1" s="1"/>
  <c r="J1559" i="1"/>
  <c r="H1564" i="1"/>
  <c r="I1564" i="1" s="1"/>
  <c r="J1564" i="1"/>
  <c r="H1565" i="1"/>
  <c r="H1568" i="1"/>
  <c r="I1568" i="1" s="1"/>
  <c r="J1568" i="1"/>
  <c r="H1569" i="1"/>
  <c r="I1569" i="1" s="1"/>
  <c r="H1572" i="1"/>
  <c r="J1572" i="1"/>
  <c r="H1573" i="1"/>
  <c r="H1576" i="1"/>
  <c r="G1661" i="1"/>
  <c r="G1664" i="1"/>
  <c r="H1667" i="1"/>
  <c r="G1669" i="1"/>
  <c r="G1672" i="1"/>
  <c r="H1675" i="1"/>
  <c r="G1677" i="1"/>
  <c r="G1680" i="1"/>
  <c r="H1683" i="1"/>
  <c r="G1685" i="1"/>
  <c r="D153" i="4"/>
  <c r="F154" i="4"/>
  <c r="E360" i="4"/>
  <c r="H1571" i="1"/>
  <c r="H1579" i="1"/>
  <c r="I1579" i="1" s="1"/>
  <c r="J1579" i="1"/>
  <c r="F44" i="4"/>
  <c r="D43" i="4"/>
  <c r="F91" i="4"/>
  <c r="D82" i="4"/>
  <c r="F373" i="4"/>
  <c r="F537" i="4"/>
  <c r="G185" i="9"/>
  <c r="E185" i="9" s="1"/>
  <c r="B185" i="9" s="1"/>
  <c r="D536" i="4"/>
  <c r="F112" i="4"/>
  <c r="D106" i="4"/>
  <c r="F242" i="4"/>
  <c r="D230" i="4"/>
  <c r="F263" i="4"/>
  <c r="D262" i="4"/>
  <c r="F361" i="4"/>
  <c r="D360" i="4"/>
  <c r="D648" i="4"/>
  <c r="F427" i="4"/>
  <c r="D647" i="4"/>
  <c r="F431" i="4"/>
  <c r="D430" i="4"/>
  <c r="B345" i="9"/>
  <c r="E344" i="9"/>
  <c r="I10" i="3" s="1"/>
  <c r="F170" i="4"/>
  <c r="D164" i="4"/>
  <c r="F314" i="4"/>
  <c r="D309" i="4"/>
  <c r="G156" i="9"/>
  <c r="E156" i="9" s="1"/>
  <c r="B156" i="9" s="1"/>
  <c r="F607" i="4"/>
  <c r="F13" i="5"/>
  <c r="D12" i="5"/>
  <c r="F255" i="5"/>
  <c r="D254" i="5"/>
  <c r="E141" i="6"/>
  <c r="I27" i="3"/>
  <c r="G205" i="9"/>
  <c r="E205" i="9" s="1"/>
  <c r="B205" i="9" s="1"/>
  <c r="E262" i="4"/>
  <c r="D258" i="1" s="1"/>
  <c r="E430" i="4"/>
  <c r="E536" i="4"/>
  <c r="D571" i="4"/>
  <c r="D597" i="4"/>
  <c r="G223" i="9"/>
  <c r="E223" i="9" s="1"/>
  <c r="B223" i="9" s="1"/>
  <c r="G188" i="9"/>
  <c r="E188" i="9" s="1"/>
  <c r="B188" i="9" s="1"/>
  <c r="D629" i="4"/>
  <c r="E647" i="4"/>
  <c r="D641" i="1" s="1"/>
  <c r="E12" i="5"/>
  <c r="D1017" i="1" s="1"/>
  <c r="G335" i="9"/>
  <c r="E335" i="9" s="1"/>
  <c r="B335" i="9" s="1"/>
  <c r="D176" i="5"/>
  <c r="E336" i="9"/>
  <c r="B336" i="9" s="1"/>
  <c r="B32" i="9"/>
  <c r="B39" i="9"/>
  <c r="B48" i="9"/>
  <c r="B55" i="9"/>
  <c r="B64" i="9"/>
  <c r="B71" i="9"/>
  <c r="B74" i="9"/>
  <c r="E132" i="9"/>
  <c r="B132" i="9" s="1"/>
  <c r="B137" i="9"/>
  <c r="E164" i="9"/>
  <c r="B164" i="9" s="1"/>
  <c r="B169" i="9"/>
  <c r="B302" i="9"/>
  <c r="G208" i="9"/>
  <c r="E208" i="9" s="1"/>
  <c r="B208" i="9" s="1"/>
  <c r="G212" i="9"/>
  <c r="E212" i="9" s="1"/>
  <c r="B212" i="9" s="1"/>
  <c r="G192" i="9"/>
  <c r="E192" i="9" s="1"/>
  <c r="B192" i="9" s="1"/>
  <c r="F17" i="4"/>
  <c r="D49" i="4"/>
  <c r="E202" i="4"/>
  <c r="D198" i="1" s="1"/>
  <c r="D273" i="4"/>
  <c r="G225" i="9"/>
  <c r="E225" i="9" s="1"/>
  <c r="B225" i="9" s="1"/>
  <c r="G217" i="9"/>
  <c r="E217" i="9" s="1"/>
  <c r="B217" i="9" s="1"/>
  <c r="G203" i="9"/>
  <c r="E203" i="9" s="1"/>
  <c r="B203" i="9" s="1"/>
  <c r="G195" i="9"/>
  <c r="E195" i="9" s="1"/>
  <c r="B195" i="9" s="1"/>
  <c r="F71" i="5"/>
  <c r="D70" i="5"/>
  <c r="G314" i="9"/>
  <c r="E314" i="9" s="1"/>
  <c r="B314" i="9" s="1"/>
  <c r="G315" i="9"/>
  <c r="E315" i="9" s="1"/>
  <c r="B315" i="9" s="1"/>
  <c r="F150" i="5"/>
  <c r="F177" i="5"/>
  <c r="E176" i="5"/>
  <c r="G338" i="9"/>
  <c r="E338" i="9" s="1"/>
  <c r="B338" i="9" s="1"/>
  <c r="F218" i="5"/>
  <c r="D114" i="6"/>
  <c r="G201" i="9"/>
  <c r="E201" i="9" s="1"/>
  <c r="B201" i="9" s="1"/>
  <c r="G220" i="9"/>
  <c r="E220" i="9" s="1"/>
  <c r="B220" i="9" s="1"/>
  <c r="B235" i="9"/>
  <c r="F298" i="9"/>
  <c r="G221" i="9"/>
  <c r="E221" i="9" s="1"/>
  <c r="B221" i="9" s="1"/>
  <c r="D7" i="4"/>
  <c r="D134" i="4"/>
  <c r="E164" i="4"/>
  <c r="D202" i="4"/>
  <c r="E321" i="4"/>
  <c r="D316" i="1" s="1"/>
  <c r="E466" i="4"/>
  <c r="D460" i="1" s="1"/>
  <c r="H180" i="9"/>
  <c r="E180" i="9" s="1"/>
  <c r="B180" i="9" s="1"/>
  <c r="G210" i="9"/>
  <c r="E210" i="9" s="1"/>
  <c r="B210" i="9" s="1"/>
  <c r="G204" i="9"/>
  <c r="E204" i="9" s="1"/>
  <c r="B204" i="9" s="1"/>
  <c r="F529" i="4"/>
  <c r="F572" i="4"/>
  <c r="E584" i="4"/>
  <c r="D578" i="1" s="1"/>
  <c r="F630" i="4"/>
  <c r="F8" i="5"/>
  <c r="D7" i="5"/>
  <c r="F5" i="6"/>
  <c r="D44" i="8"/>
  <c r="H19" i="9"/>
  <c r="E19" i="9" s="1"/>
  <c r="B19" i="9" s="1"/>
  <c r="B31" i="9"/>
  <c r="B40" i="9"/>
  <c r="B47" i="9"/>
  <c r="B56" i="9"/>
  <c r="B63" i="9"/>
  <c r="B73" i="9"/>
  <c r="E100" i="9"/>
  <c r="B100" i="9" s="1"/>
  <c r="B105" i="9"/>
  <c r="G209" i="9"/>
  <c r="E209" i="9" s="1"/>
  <c r="B209" i="9" s="1"/>
  <c r="B271" i="9"/>
  <c r="B283" i="9"/>
  <c r="E70" i="5"/>
  <c r="H179" i="9"/>
  <c r="G184" i="9"/>
  <c r="E184" i="9" s="1"/>
  <c r="B184" i="9" s="1"/>
  <c r="G196" i="9"/>
  <c r="E196" i="9" s="1"/>
  <c r="B196" i="9" s="1"/>
  <c r="G200" i="9"/>
  <c r="E200" i="9" s="1"/>
  <c r="B200" i="9" s="1"/>
  <c r="D35" i="6"/>
  <c r="G199" i="9"/>
  <c r="E199" i="9" s="1"/>
  <c r="B199" i="9" s="1"/>
  <c r="G191" i="9"/>
  <c r="E191" i="9" s="1"/>
  <c r="B191" i="9" s="1"/>
  <c r="G187" i="9"/>
  <c r="E187" i="9" s="1"/>
  <c r="B187" i="9" s="1"/>
  <c r="G183" i="9"/>
  <c r="E183" i="9" s="1"/>
  <c r="B183" i="9" s="1"/>
  <c r="E26" i="9"/>
  <c r="B26" i="9" s="1"/>
  <c r="E34" i="9"/>
  <c r="B34" i="9" s="1"/>
  <c r="E42" i="9"/>
  <c r="B42" i="9" s="1"/>
  <c r="E50" i="9"/>
  <c r="B50" i="9" s="1"/>
  <c r="E58" i="9"/>
  <c r="B58" i="9" s="1"/>
  <c r="E66" i="9"/>
  <c r="B66" i="9" s="1"/>
  <c r="E76" i="9"/>
  <c r="B76" i="9" s="1"/>
  <c r="B86" i="9"/>
  <c r="E91" i="9"/>
  <c r="B91" i="9" s="1"/>
  <c r="B102" i="9"/>
  <c r="E107" i="9"/>
  <c r="B107" i="9" s="1"/>
  <c r="B118" i="9"/>
  <c r="E123" i="9"/>
  <c r="B123" i="9" s="1"/>
  <c r="B134" i="9"/>
  <c r="E139" i="9"/>
  <c r="B139" i="9" s="1"/>
  <c r="B150" i="9"/>
  <c r="E155" i="9"/>
  <c r="B155" i="9" s="1"/>
  <c r="B166" i="9"/>
  <c r="E171" i="9"/>
  <c r="B171" i="9" s="1"/>
  <c r="B238" i="9"/>
  <c r="B241" i="9"/>
  <c r="B254" i="9"/>
  <c r="B257" i="9"/>
  <c r="B270" i="9"/>
  <c r="B273" i="9"/>
  <c r="B286" i="9"/>
  <c r="B289" i="9"/>
  <c r="E303" i="9"/>
  <c r="B303" i="9" s="1"/>
  <c r="E327" i="9"/>
  <c r="B327" i="9" s="1"/>
  <c r="B330" i="9"/>
  <c r="B321" i="9"/>
  <c r="B329" i="9"/>
  <c r="H309" i="9"/>
  <c r="E309" i="9" s="1"/>
  <c r="B309" i="9" s="1"/>
  <c r="H308" i="9"/>
  <c r="G300" i="9"/>
  <c r="E300" i="9" s="1"/>
  <c r="B300" i="9" s="1"/>
  <c r="M228" i="9"/>
  <c r="F228" i="9" s="1"/>
  <c r="B228" i="9" s="1"/>
  <c r="G226" i="9"/>
  <c r="E226" i="9" s="1"/>
  <c r="B226" i="9" s="1"/>
  <c r="G222" i="9"/>
  <c r="E222" i="9" s="1"/>
  <c r="B222" i="9" s="1"/>
  <c r="G218" i="9"/>
  <c r="E218" i="9" s="1"/>
  <c r="B218" i="9" s="1"/>
  <c r="G214" i="9"/>
  <c r="E214" i="9" s="1"/>
  <c r="B214" i="9" s="1"/>
  <c r="G179" i="9"/>
  <c r="G178" i="9"/>
  <c r="E178" i="9" s="1"/>
  <c r="B178" i="9" s="1"/>
  <c r="G177" i="9"/>
  <c r="E177" i="9" s="1"/>
  <c r="B177" i="9" s="1"/>
  <c r="G176" i="9"/>
  <c r="E176" i="9" s="1"/>
  <c r="B176" i="9" s="1"/>
  <c r="G175" i="9"/>
  <c r="E175" i="9" s="1"/>
  <c r="B175" i="9" s="1"/>
  <c r="G174" i="9"/>
  <c r="E174" i="9" s="1"/>
  <c r="B174" i="9" s="1"/>
  <c r="I10" i="9"/>
  <c r="G182" i="9"/>
  <c r="E182" i="9" s="1"/>
  <c r="B182" i="9" s="1"/>
  <c r="G186" i="9"/>
  <c r="E186" i="9" s="1"/>
  <c r="B186" i="9" s="1"/>
  <c r="G190" i="9"/>
  <c r="E190" i="9" s="1"/>
  <c r="B190" i="9" s="1"/>
  <c r="G194" i="9"/>
  <c r="E194" i="9" s="1"/>
  <c r="B194" i="9" s="1"/>
  <c r="G198" i="9"/>
  <c r="E198" i="9" s="1"/>
  <c r="B198" i="9" s="1"/>
  <c r="G202" i="9"/>
  <c r="E202" i="9" s="1"/>
  <c r="B202" i="9" s="1"/>
  <c r="G206" i="9"/>
  <c r="E206" i="9" s="1"/>
  <c r="B206" i="9" s="1"/>
  <c r="L207" i="9"/>
  <c r="F207" i="9" s="1"/>
  <c r="B207" i="9" s="1"/>
  <c r="G211" i="9"/>
  <c r="E211" i="9" s="1"/>
  <c r="B211" i="9" s="1"/>
  <c r="G216" i="9"/>
  <c r="E216" i="9" s="1"/>
  <c r="B216" i="9" s="1"/>
  <c r="G219" i="9"/>
  <c r="E219" i="9" s="1"/>
  <c r="B219" i="9" s="1"/>
  <c r="G224" i="9"/>
  <c r="E224" i="9" s="1"/>
  <c r="B224" i="9" s="1"/>
  <c r="G227" i="9"/>
  <c r="E227" i="9" s="1"/>
  <c r="B227" i="9" s="1"/>
  <c r="B229" i="9"/>
  <c r="B237" i="9"/>
  <c r="B245" i="9"/>
  <c r="B253" i="9"/>
  <c r="B261" i="9"/>
  <c r="B269" i="9"/>
  <c r="B277" i="9"/>
  <c r="B285" i="9"/>
  <c r="G301" i="9"/>
  <c r="E301" i="9" s="1"/>
  <c r="B301" i="9" s="1"/>
  <c r="G308" i="9"/>
  <c r="E308" i="9" s="1"/>
  <c r="B308" i="9" s="1"/>
  <c r="B310" i="9"/>
  <c r="E320" i="9"/>
  <c r="B320" i="9" s="1"/>
  <c r="E328" i="9"/>
  <c r="B328" i="9" s="1"/>
  <c r="F231" i="9"/>
  <c r="B231" i="9" s="1"/>
  <c r="F239" i="9"/>
  <c r="B239" i="9" s="1"/>
  <c r="F247" i="9"/>
  <c r="B247" i="9" s="1"/>
  <c r="F255" i="9"/>
  <c r="B255" i="9" s="1"/>
  <c r="F263" i="9"/>
  <c r="B263" i="9" s="1"/>
  <c r="F271" i="9"/>
  <c r="F279" i="9"/>
  <c r="B279" i="9" s="1"/>
  <c r="F287" i="9"/>
  <c r="B287" i="9" s="1"/>
  <c r="E312" i="9"/>
  <c r="B312" i="9" s="1"/>
  <c r="E316" i="9"/>
  <c r="B316" i="9" s="1"/>
  <c r="E324" i="9"/>
  <c r="B324" i="9" s="1"/>
  <c r="E332" i="9"/>
  <c r="B332" i="9" s="1"/>
  <c r="D45" i="8" l="1"/>
  <c r="G342" i="9" s="1"/>
  <c r="E342" i="9" s="1"/>
  <c r="B342" i="9" s="1"/>
  <c r="C1621" i="1"/>
  <c r="I40" i="3"/>
  <c r="G368" i="1"/>
  <c r="H368" i="1"/>
  <c r="H422" i="1"/>
  <c r="G422" i="1"/>
  <c r="H161" i="1"/>
  <c r="G161" i="1"/>
  <c r="G131" i="1"/>
  <c r="H131" i="1"/>
  <c r="F125" i="4"/>
  <c r="D121" i="1"/>
  <c r="E6" i="4"/>
  <c r="F202" i="4"/>
  <c r="C198" i="1"/>
  <c r="E69" i="5"/>
  <c r="D1075" i="1"/>
  <c r="K1480" i="9"/>
  <c r="G343" i="9"/>
  <c r="E343" i="9" s="1"/>
  <c r="B343" i="9" s="1"/>
  <c r="I39" i="3"/>
  <c r="C1620" i="1"/>
  <c r="G460" i="1"/>
  <c r="H460" i="1"/>
  <c r="F134" i="4"/>
  <c r="C130" i="1"/>
  <c r="F114" i="6"/>
  <c r="H30" i="3"/>
  <c r="C1509" i="1"/>
  <c r="D69" i="5"/>
  <c r="F70" i="5"/>
  <c r="C1075" i="1"/>
  <c r="F49" i="4"/>
  <c r="C45" i="1"/>
  <c r="F176" i="5"/>
  <c r="H24" i="3"/>
  <c r="C1180" i="1"/>
  <c r="F629" i="4"/>
  <c r="C623" i="1"/>
  <c r="F571" i="4"/>
  <c r="C565" i="1"/>
  <c r="I31" i="3"/>
  <c r="D1536" i="1"/>
  <c r="F309" i="4"/>
  <c r="D308" i="4"/>
  <c r="C304" i="1"/>
  <c r="D418" i="4"/>
  <c r="F360" i="4"/>
  <c r="C355" i="1"/>
  <c r="F230" i="4"/>
  <c r="C226" i="1"/>
  <c r="D535" i="4"/>
  <c r="F536" i="4"/>
  <c r="C530" i="1"/>
  <c r="D355" i="1"/>
  <c r="I1558" i="1"/>
  <c r="I1540" i="1"/>
  <c r="E179" i="9"/>
  <c r="B179" i="9" s="1"/>
  <c r="H316" i="1"/>
  <c r="G316" i="1"/>
  <c r="F7" i="4"/>
  <c r="D6" i="4"/>
  <c r="C3" i="1"/>
  <c r="E535" i="4"/>
  <c r="D530" i="1"/>
  <c r="F254" i="5"/>
  <c r="D250" i="5"/>
  <c r="C1258" i="1"/>
  <c r="E7" i="5"/>
  <c r="F647" i="4"/>
  <c r="C641" i="1"/>
  <c r="F82" i="4"/>
  <c r="C78" i="1"/>
  <c r="E308" i="4"/>
  <c r="I1548" i="1"/>
  <c r="I1577" i="1"/>
  <c r="I1561" i="1"/>
  <c r="I1551" i="1"/>
  <c r="F35" i="6"/>
  <c r="H28" i="3"/>
  <c r="C1430" i="1"/>
  <c r="D141" i="6"/>
  <c r="G347" i="9" s="1"/>
  <c r="E347" i="9" s="1"/>
  <c r="G578" i="1"/>
  <c r="H578" i="1"/>
  <c r="E639" i="4"/>
  <c r="D633" i="1" s="1"/>
  <c r="D424" i="1"/>
  <c r="F164" i="4"/>
  <c r="C160" i="1"/>
  <c r="F262" i="4"/>
  <c r="C258" i="1"/>
  <c r="F106" i="4"/>
  <c r="C102" i="1"/>
  <c r="F273" i="4"/>
  <c r="C269" i="1"/>
  <c r="F7" i="5"/>
  <c r="D6" i="5"/>
  <c r="H22" i="3"/>
  <c r="C1012" i="1"/>
  <c r="E152" i="4"/>
  <c r="D160" i="1"/>
  <c r="I24" i="3"/>
  <c r="E175" i="5"/>
  <c r="D1179" i="1" s="1"/>
  <c r="D1180" i="1"/>
  <c r="F597" i="4"/>
  <c r="C591" i="1"/>
  <c r="F12" i="5"/>
  <c r="C1017" i="1"/>
  <c r="F430" i="4"/>
  <c r="D639" i="4"/>
  <c r="C424" i="1"/>
  <c r="F648" i="4"/>
  <c r="C642" i="1"/>
  <c r="F43" i="4"/>
  <c r="C39" i="1"/>
  <c r="G24" i="9"/>
  <c r="H24" i="9"/>
  <c r="F153" i="4"/>
  <c r="D152" i="4"/>
  <c r="C149" i="1"/>
  <c r="I1557" i="1"/>
  <c r="I1547" i="1"/>
  <c r="I1566" i="1"/>
  <c r="E341" i="9" l="1"/>
  <c r="H1621" i="1"/>
  <c r="G1621" i="1"/>
  <c r="H121" i="1"/>
  <c r="G121" i="1"/>
  <c r="D2" i="1"/>
  <c r="I17" i="3"/>
  <c r="E346" i="9"/>
  <c r="B347" i="9"/>
  <c r="H269" i="1"/>
  <c r="G269" i="1"/>
  <c r="H1430" i="1"/>
  <c r="G1430" i="1"/>
  <c r="G78" i="1"/>
  <c r="H78" i="1"/>
  <c r="G149" i="1"/>
  <c r="H149" i="1"/>
  <c r="E24" i="9"/>
  <c r="H1017" i="1"/>
  <c r="G1017" i="1"/>
  <c r="I18" i="3"/>
  <c r="E299" i="4"/>
  <c r="D148" i="1"/>
  <c r="G1258" i="1"/>
  <c r="H1258" i="1"/>
  <c r="E640" i="4"/>
  <c r="D634" i="1" s="1"/>
  <c r="D529" i="1"/>
  <c r="G355" i="1"/>
  <c r="H355" i="1"/>
  <c r="F308" i="4"/>
  <c r="D417" i="4"/>
  <c r="C303" i="1"/>
  <c r="G565" i="1"/>
  <c r="H565" i="1"/>
  <c r="G1180" i="1"/>
  <c r="H1180" i="1"/>
  <c r="G45" i="1"/>
  <c r="H45" i="1"/>
  <c r="F69" i="5"/>
  <c r="H23" i="3"/>
  <c r="C1074" i="1"/>
  <c r="G130" i="1"/>
  <c r="H130" i="1"/>
  <c r="H1620" i="1"/>
  <c r="G1620" i="1"/>
  <c r="H11" i="3"/>
  <c r="D299" i="4"/>
  <c r="H18" i="3"/>
  <c r="F152" i="4"/>
  <c r="C148" i="1"/>
  <c r="G39" i="1"/>
  <c r="H39" i="1"/>
  <c r="H424" i="1"/>
  <c r="G424" i="1"/>
  <c r="H1012" i="1"/>
  <c r="G1012" i="1"/>
  <c r="H102" i="1"/>
  <c r="G102" i="1"/>
  <c r="G641" i="1"/>
  <c r="H641" i="1"/>
  <c r="F250" i="5"/>
  <c r="H25" i="3"/>
  <c r="C1254" i="1"/>
  <c r="G3" i="1"/>
  <c r="H3" i="1"/>
  <c r="D640" i="4"/>
  <c r="F535" i="4"/>
  <c r="C529" i="1"/>
  <c r="H1509" i="1"/>
  <c r="G1509" i="1"/>
  <c r="I23" i="3"/>
  <c r="D1074" i="1"/>
  <c r="F639" i="4"/>
  <c r="C633" i="1"/>
  <c r="G591" i="1"/>
  <c r="H591" i="1"/>
  <c r="H160" i="1"/>
  <c r="G160" i="1"/>
  <c r="F141" i="6"/>
  <c r="H31" i="3"/>
  <c r="C1536" i="1"/>
  <c r="E417" i="4"/>
  <c r="D412" i="1" s="1"/>
  <c r="D303" i="1"/>
  <c r="E422" i="4"/>
  <c r="D422" i="4"/>
  <c r="F6" i="4"/>
  <c r="D300" i="4"/>
  <c r="H17" i="3"/>
  <c r="C2" i="1"/>
  <c r="E418" i="4"/>
  <c r="D413" i="1" s="1"/>
  <c r="H226" i="1"/>
  <c r="G226" i="1"/>
  <c r="C413" i="1"/>
  <c r="G623" i="1"/>
  <c r="H623" i="1"/>
  <c r="D175" i="5"/>
  <c r="G1075" i="1"/>
  <c r="H1075" i="1"/>
  <c r="G198" i="1"/>
  <c r="H198" i="1"/>
  <c r="G642" i="1"/>
  <c r="H642" i="1"/>
  <c r="G299" i="9"/>
  <c r="F6" i="5"/>
  <c r="C1011" i="1"/>
  <c r="H258" i="1"/>
  <c r="G258" i="1"/>
  <c r="E6" i="5"/>
  <c r="I22" i="3"/>
  <c r="D1012" i="1"/>
  <c r="G530" i="1"/>
  <c r="H530" i="1"/>
  <c r="H304" i="1"/>
  <c r="G304" i="1"/>
  <c r="E643" i="4" l="1"/>
  <c r="D417" i="1"/>
  <c r="G303" i="1"/>
  <c r="H303" i="1"/>
  <c r="H299" i="9"/>
  <c r="D1011" i="1"/>
  <c r="H413" i="1"/>
  <c r="G413" i="1"/>
  <c r="D423" i="4"/>
  <c r="F299" i="4"/>
  <c r="D301" i="4"/>
  <c r="C295" i="1"/>
  <c r="F417" i="4"/>
  <c r="C412" i="1"/>
  <c r="F175" i="5"/>
  <c r="C1179" i="1"/>
  <c r="F418" i="4"/>
  <c r="G2" i="1"/>
  <c r="H2" i="1"/>
  <c r="D424" i="4"/>
  <c r="F422" i="4"/>
  <c r="D643" i="4"/>
  <c r="C417" i="1"/>
  <c r="H633" i="1"/>
  <c r="G633" i="1"/>
  <c r="F640" i="4"/>
  <c r="C634" i="1"/>
  <c r="G148" i="1"/>
  <c r="H148" i="1"/>
  <c r="N3" i="9"/>
  <c r="I11" i="3"/>
  <c r="E301" i="4"/>
  <c r="D297" i="1" s="1"/>
  <c r="E423" i="4"/>
  <c r="D295" i="1"/>
  <c r="E300" i="4"/>
  <c r="D296" i="1" s="1"/>
  <c r="B24" i="9"/>
  <c r="H8" i="3"/>
  <c r="H1011" i="1"/>
  <c r="G1011" i="1"/>
  <c r="G306" i="9"/>
  <c r="E306" i="9" s="1"/>
  <c r="B306" i="9" s="1"/>
  <c r="G1254" i="1"/>
  <c r="H1254" i="1"/>
  <c r="E299" i="9"/>
  <c r="H1536" i="1"/>
  <c r="G1536" i="1"/>
  <c r="G1074" i="1"/>
  <c r="H1074" i="1"/>
  <c r="H9" i="3"/>
  <c r="F300" i="4"/>
  <c r="C296" i="1"/>
  <c r="G529" i="1"/>
  <c r="H529" i="1"/>
  <c r="M3" i="9" l="1"/>
  <c r="F643" i="4"/>
  <c r="C637" i="1"/>
  <c r="F301" i="4"/>
  <c r="C297" i="1"/>
  <c r="E425" i="4"/>
  <c r="D420" i="1" s="1"/>
  <c r="E644" i="4"/>
  <c r="E645" i="4" s="1"/>
  <c r="H20" i="9"/>
  <c r="D418" i="1"/>
  <c r="G412" i="1"/>
  <c r="H412" i="1"/>
  <c r="G296" i="1"/>
  <c r="H296" i="1"/>
  <c r="B299" i="9"/>
  <c r="F424" i="4"/>
  <c r="C419" i="1"/>
  <c r="D644" i="4"/>
  <c r="D645" i="4" s="1"/>
  <c r="F423" i="4"/>
  <c r="D425" i="4"/>
  <c r="C418" i="1"/>
  <c r="G20" i="9"/>
  <c r="D637" i="1"/>
  <c r="K3" i="9"/>
  <c r="I9" i="3"/>
  <c r="H634" i="1"/>
  <c r="G634" i="1"/>
  <c r="G417" i="1"/>
  <c r="H417" i="1"/>
  <c r="G1179" i="1"/>
  <c r="H1179" i="1"/>
  <c r="G295" i="1"/>
  <c r="H295" i="1"/>
  <c r="E424" i="4"/>
  <c r="E20" i="9" l="1"/>
  <c r="B20" i="9" s="1"/>
  <c r="D649" i="4"/>
  <c r="F645" i="4"/>
  <c r="C639" i="1"/>
  <c r="H418" i="1"/>
  <c r="G418" i="1"/>
  <c r="G297" i="1"/>
  <c r="H297" i="1"/>
  <c r="F644" i="4"/>
  <c r="D646" i="4"/>
  <c r="C638" i="1"/>
  <c r="F425" i="4"/>
  <c r="C420" i="1"/>
  <c r="D419" i="1"/>
  <c r="G419" i="1" s="1"/>
  <c r="D639" i="1"/>
  <c r="E646" i="4"/>
  <c r="E649" i="4" s="1"/>
  <c r="D638" i="1"/>
  <c r="H637" i="1"/>
  <c r="G637" i="1"/>
  <c r="H333" i="9"/>
  <c r="G333" i="9"/>
  <c r="E333" i="9" s="1"/>
  <c r="I19" i="3" l="1"/>
  <c r="D643" i="1"/>
  <c r="B333" i="9"/>
  <c r="E298" i="9"/>
  <c r="I8" i="3" s="1"/>
  <c r="G638" i="1"/>
  <c r="H638" i="1"/>
  <c r="H19" i="3"/>
  <c r="F649" i="4"/>
  <c r="C643" i="1"/>
  <c r="E650" i="4"/>
  <c r="G297" i="9" s="1"/>
  <c r="E297" i="9" s="1"/>
  <c r="B297" i="9" s="1"/>
  <c r="D640" i="1"/>
  <c r="F646" i="4"/>
  <c r="D650" i="4"/>
  <c r="C640" i="1"/>
  <c r="H419" i="1"/>
  <c r="G639" i="1"/>
  <c r="H639" i="1"/>
  <c r="H420" i="1"/>
  <c r="G420" i="1"/>
  <c r="I20" i="3" l="1"/>
  <c r="D644" i="1"/>
  <c r="H7" i="3" s="1"/>
  <c r="H640" i="1"/>
  <c r="G640" i="1"/>
  <c r="F650" i="4"/>
  <c r="H20" i="3"/>
  <c r="C644" i="1"/>
  <c r="G643" i="1"/>
  <c r="H643" i="1"/>
  <c r="G644" i="1" l="1"/>
  <c r="H644" i="1"/>
  <c r="J3" i="9"/>
  <c r="G295" i="9" l="1"/>
  <c r="H295" i="9"/>
  <c r="L293" i="9"/>
  <c r="F293" i="9" s="1"/>
  <c r="H18" i="9"/>
  <c r="G18" i="9"/>
  <c r="J17" i="9"/>
  <c r="K11" i="9"/>
  <c r="K9" i="9"/>
  <c r="J7" i="9"/>
  <c r="I5" i="9"/>
  <c r="H21" i="9"/>
  <c r="K13" i="9"/>
  <c r="I9" i="9"/>
  <c r="G21" i="9"/>
  <c r="I13" i="9"/>
  <c r="K7" i="9"/>
  <c r="J6" i="9"/>
  <c r="K6" i="9"/>
  <c r="J5" i="9"/>
  <c r="G17" i="9"/>
  <c r="J12" i="9"/>
  <c r="I8" i="9"/>
  <c r="H17" i="9"/>
  <c r="I12" i="9"/>
  <c r="G16" i="9"/>
  <c r="J8" i="9"/>
  <c r="L15" i="9"/>
  <c r="L16" i="9"/>
  <c r="I17" i="9"/>
  <c r="J11" i="9"/>
  <c r="I7" i="9"/>
  <c r="H16" i="9"/>
  <c r="I11" i="9"/>
  <c r="K10" i="9"/>
  <c r="K8" i="9"/>
  <c r="J13" i="9"/>
  <c r="I6" i="9"/>
  <c r="H15" i="9"/>
  <c r="M16" i="9"/>
  <c r="J10" i="9"/>
  <c r="H22" i="9"/>
  <c r="M15" i="9"/>
  <c r="K5" i="9"/>
  <c r="G15" i="9"/>
  <c r="G22" i="9"/>
  <c r="E22" i="9" s="1"/>
  <c r="B22" i="9" s="1"/>
  <c r="J9" i="9"/>
  <c r="K12" i="9"/>
  <c r="E6" i="9" l="1"/>
  <c r="B6" i="9" s="1"/>
  <c r="E15" i="9"/>
  <c r="E10" i="9"/>
  <c r="B10" i="9" s="1"/>
  <c r="F16" i="9"/>
  <c r="E12" i="9"/>
  <c r="B12" i="9" s="1"/>
  <c r="E17" i="9"/>
  <c r="B17" i="9" s="1"/>
  <c r="E21" i="9"/>
  <c r="B21" i="9" s="1"/>
  <c r="E11" i="9"/>
  <c r="B11" i="9" s="1"/>
  <c r="E295" i="9"/>
  <c r="B295" i="9" s="1"/>
  <c r="E7" i="9"/>
  <c r="B7" i="9" s="1"/>
  <c r="F15" i="9"/>
  <c r="E13" i="9"/>
  <c r="B13" i="9" s="1"/>
  <c r="B293" i="9"/>
  <c r="F23" i="9"/>
  <c r="E8" i="9"/>
  <c r="B8" i="9" s="1"/>
  <c r="E5" i="9"/>
  <c r="E16" i="9"/>
  <c r="E9" i="9"/>
  <c r="B9" i="9" s="1"/>
  <c r="E18" i="9"/>
  <c r="B18" i="9" s="1"/>
  <c r="F14" i="9" l="1"/>
  <c r="F3" i="9" s="1"/>
  <c r="B16" i="9"/>
  <c r="E23" i="9"/>
  <c r="I7" i="3" s="1"/>
  <c r="B15" i="9"/>
  <c r="B5" i="9"/>
  <c r="E4" i="9"/>
  <c r="E14" i="9"/>
  <c r="I13" i="3" s="1"/>
  <c r="E3" i="9" l="1"/>
</calcChain>
</file>

<file path=xl/sharedStrings.xml><?xml version="1.0" encoding="utf-8"?>
<sst xmlns="http://schemas.openxmlformats.org/spreadsheetml/2006/main" count="4724" uniqueCount="3656">
  <si>
    <t>Obveznik:</t>
  </si>
  <si>
    <t>21560 - O.Š. ANTUNA BAUERA, VUKOVAR</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</si>
  <si>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</si>
  <si>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</si>
  <si>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</si>
  <si>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</si>
  <si>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</si>
  <si>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</si>
  <si>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</si>
  <si>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</si>
  <si>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</si>
  <si>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</si>
  <si>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</si>
  <si>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</si>
  <si>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</si>
  <si>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</si>
  <si>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</si>
  <si>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</si>
  <si>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</si>
  <si>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</si>
  <si>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</si>
  <si>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</si>
  <si>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</si>
  <si>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</si>
  <si>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</si>
  <si>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</si>
  <si>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</si>
  <si>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</si>
  <si>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</si>
  <si>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</si>
  <si>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</si>
  <si>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</si>
  <si>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</si>
  <si>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</si>
  <si>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</si>
  <si>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</si>
  <si>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</si>
  <si>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</si>
  <si>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</si>
  <si>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</si>
  <si>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</si>
  <si>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</si>
  <si>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</si>
  <si>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</si>
  <si>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</si>
  <si>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</si>
  <si>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</si>
  <si>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</si>
  <si>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</si>
  <si>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</si>
  <si>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</si>
  <si>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</si>
  <si>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</si>
  <si>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</si>
  <si>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</si>
  <si>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</si>
  <si>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</si>
  <si>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</si>
  <si>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</si>
  <si>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</si>
  <si>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</si>
  <si>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</si>
  <si>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</si>
  <si>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</si>
  <si>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</si>
  <si>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</si>
  <si>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</si>
  <si>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</si>
  <si>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</si>
  <si>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</si>
  <si>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</si>
  <si>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</si>
  <si>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</si>
  <si>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</si>
  <si>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</si>
  <si>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</si>
  <si>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</si>
  <si>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</si>
  <si>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</si>
  <si>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</si>
  <si>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</si>
  <si>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</si>
  <si>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</si>
  <si>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</si>
  <si>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</si>
  <si>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</si>
  <si>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</si>
  <si>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</si>
  <si>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</si>
  <si>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</si>
  <si>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</si>
  <si>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</si>
  <si>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</si>
  <si>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</si>
  <si>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</si>
  <si>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</si>
  <si>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</si>
  <si>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</si>
  <si>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</si>
  <si>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</si>
  <si>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</si>
  <si>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</si>
  <si>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</si>
  <si>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</si>
  <si>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</si>
  <si>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</si>
  <si>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</si>
  <si>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</si>
  <si>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</si>
  <si>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</si>
  <si>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</si>
  <si>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</si>
  <si>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</si>
  <si>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</si>
  <si>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</si>
  <si>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</si>
  <si>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</si>
  <si>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</si>
  <si>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</si>
  <si>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</si>
  <si>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</si>
  <si>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</si>
  <si>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</si>
  <si>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</si>
  <si>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</si>
  <si>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</si>
  <si>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</si>
  <si>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</si>
  <si>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</si>
  <si>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</si>
  <si>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</si>
  <si>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</si>
  <si>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</si>
  <si>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</si>
  <si>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</si>
  <si>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</si>
  <si>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</si>
  <si>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</si>
  <si>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</si>
  <si>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</si>
  <si>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</si>
  <si>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</si>
  <si>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</si>
  <si>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</si>
  <si>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</si>
  <si>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</si>
  <si>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</si>
  <si>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</si>
  <si>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</si>
  <si>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</si>
  <si>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</si>
  <si>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</si>
  <si>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</si>
  <si>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</si>
  <si>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</si>
  <si>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</si>
  <si>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</si>
  <si>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</si>
  <si>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</si>
  <si>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</si>
  <si>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</si>
  <si>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</si>
  <si>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</si>
  <si>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</si>
  <si>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</si>
  <si>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</si>
  <si>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</si>
  <si>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</si>
  <si>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</si>
  <si>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</si>
  <si>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</si>
  <si>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</si>
  <si>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</si>
  <si>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</si>
  <si>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</si>
  <si>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</si>
  <si>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</si>
  <si>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</si>
  <si>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</si>
  <si>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</si>
  <si>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</si>
  <si>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</si>
  <si>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</si>
  <si>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</si>
  <si>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</si>
  <si>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</si>
  <si>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</si>
  <si>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</si>
  <si>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</si>
  <si>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</si>
  <si>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</si>
  <si>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</si>
  <si>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</si>
  <si>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</si>
  <si>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</si>
  <si>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</si>
  <si>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</si>
  <si>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</si>
  <si>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</si>
  <si>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</si>
  <si>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</si>
  <si>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</si>
  <si>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</si>
  <si>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</si>
  <si>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</si>
  <si>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</si>
  <si>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</si>
  <si>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</si>
  <si>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</si>
  <si>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</si>
  <si>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</si>
  <si>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</si>
  <si>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</si>
  <si>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</si>
  <si>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</si>
  <si>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</si>
  <si>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</si>
  <si>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</si>
  <si>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</si>
  <si>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</si>
  <si>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</si>
  <si>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</si>
  <si>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</si>
  <si>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</si>
  <si>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</si>
  <si>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</si>
  <si>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</si>
  <si>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</si>
  <si>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</si>
  <si>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</si>
  <si>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</si>
  <si>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</si>
  <si>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</si>
  <si>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</si>
  <si>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</si>
  <si>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</si>
  <si>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</si>
  <si>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</si>
  <si>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</si>
  <si>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</si>
  <si>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</si>
  <si>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</si>
  <si>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</si>
  <si>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</si>
  <si>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</si>
  <si>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</si>
  <si>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</si>
  <si>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</si>
  <si>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</si>
  <si>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</si>
  <si>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</si>
  <si>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</si>
  <si>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</si>
  <si>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</si>
  <si>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</si>
  <si>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</si>
  <si>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</si>
  <si>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</si>
  <si>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</si>
  <si>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</si>
  <si>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</si>
  <si>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</si>
  <si>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</si>
  <si>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</si>
  <si>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</si>
  <si>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</si>
  <si>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</si>
  <si>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</si>
  <si>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</si>
  <si>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</si>
  <si>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</si>
  <si>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</si>
  <si>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</si>
  <si>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</si>
  <si>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</si>
  <si>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</si>
  <si>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</si>
  <si>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</si>
  <si>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</si>
  <si>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</si>
  <si>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</si>
  <si>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</si>
  <si>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</si>
  <si>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</si>
  <si>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</si>
  <si>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</si>
  <si>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</si>
  <si>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</si>
  <si>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</si>
  <si>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</si>
  <si>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</si>
  <si>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</si>
  <si>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</si>
  <si>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</si>
  <si>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</si>
  <si>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</si>
  <si>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</si>
  <si>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</si>
  <si>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</si>
  <si>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</si>
  <si>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</si>
  <si>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</si>
  <si>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</si>
  <si>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</si>
  <si>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</si>
  <si>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</si>
  <si>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</si>
  <si>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</si>
  <si>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</si>
  <si>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</si>
  <si>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</si>
  <si>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</si>
  <si>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</si>
  <si>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</si>
  <si>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</si>
  <si>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</si>
  <si>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</si>
  <si>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</si>
  <si>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</si>
  <si>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</si>
  <si>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</si>
  <si>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</si>
  <si>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</si>
  <si>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</si>
  <si>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</si>
  <si>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</si>
  <si>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</si>
  <si>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</si>
  <si>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</si>
  <si>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</si>
  <si>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</si>
  <si>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</si>
  <si>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</si>
  <si>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</si>
  <si>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</si>
  <si>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</si>
  <si>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</si>
  <si>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</si>
  <si>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</si>
  <si>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</si>
  <si>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</si>
  <si>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</si>
  <si>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</si>
  <si>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</si>
  <si>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</si>
  <si>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</si>
  <si>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</si>
  <si>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</si>
  <si>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</si>
  <si>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</si>
  <si>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</si>
  <si>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</si>
  <si>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</si>
  <si>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</si>
  <si>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</si>
  <si>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</si>
  <si>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</si>
  <si>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</si>
  <si>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</si>
  <si>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</si>
  <si>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</si>
  <si>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</si>
  <si>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</si>
  <si>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</si>
  <si>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</si>
  <si>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</si>
  <si>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</si>
  <si>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</si>
  <si>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</si>
  <si>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</si>
  <si>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</si>
  <si>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</si>
  <si>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</si>
  <si>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</si>
  <si>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</si>
  <si>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</si>
  <si>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</si>
  <si>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</si>
  <si>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</si>
  <si>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</si>
  <si>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</si>
  <si>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</si>
  <si>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</si>
  <si>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</si>
  <si>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</si>
  <si>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</si>
  <si>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</si>
  <si>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</si>
  <si>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</si>
  <si>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</si>
  <si>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</si>
  <si>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</si>
  <si>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</si>
  <si>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</si>
  <si>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</si>
  <si>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</si>
  <si>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</si>
  <si>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</si>
  <si>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</si>
  <si>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</si>
  <si>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</si>
  <si>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</si>
  <si>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</si>
  <si>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</si>
  <si>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</si>
  <si>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</si>
  <si>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</si>
  <si>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</si>
  <si>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</si>
  <si>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</si>
  <si>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</si>
  <si>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</si>
  <si>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</si>
  <si>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</si>
  <si>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</si>
  <si>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</si>
  <si>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</si>
  <si>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</si>
  <si>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</si>
  <si>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</si>
  <si>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</si>
  <si>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</si>
  <si>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</si>
  <si>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</si>
  <si>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</si>
  <si>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</si>
  <si>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</si>
  <si>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</si>
  <si>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</si>
  <si>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</si>
  <si>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</si>
  <si>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</si>
  <si>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</si>
  <si>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</si>
  <si>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</si>
  <si>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</si>
  <si>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</si>
  <si>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</si>
  <si>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</si>
  <si>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</si>
  <si>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</si>
  <si>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</si>
  <si>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</si>
  <si>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</si>
  <si>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</si>
  <si>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</si>
  <si>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</si>
  <si>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</si>
  <si>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</si>
  <si>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</si>
  <si>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</si>
  <si>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</si>
  <si>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</si>
  <si>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</si>
  <si>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</si>
  <si>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</si>
  <si>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</si>
  <si>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</si>
  <si>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</si>
  <si>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</si>
  <si>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</si>
  <si>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</si>
  <si>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</si>
  <si>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</si>
  <si>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</si>
  <si>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</si>
  <si>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</si>
  <si>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</si>
  <si>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</si>
  <si>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</si>
  <si>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</si>
  <si>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</si>
  <si>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</si>
  <si>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</si>
  <si>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</si>
  <si>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</si>
  <si>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</si>
  <si>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</si>
  <si>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</si>
  <si>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</si>
  <si>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</si>
  <si>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</si>
  <si>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</si>
  <si>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</si>
  <si>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</si>
  <si>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</si>
  <si>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</si>
  <si>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</si>
  <si>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</si>
  <si>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</si>
  <si>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</si>
  <si>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</si>
  <si>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</si>
  <si>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</si>
  <si>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</si>
  <si>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</si>
  <si>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</si>
  <si>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</si>
  <si>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</si>
  <si>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</si>
  <si>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</si>
  <si>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</si>
  <si>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</si>
  <si>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</si>
  <si>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</si>
  <si>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</si>
  <si>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</si>
  <si>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</si>
  <si>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</si>
  <si>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</si>
  <si>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</si>
  <si>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</si>
  <si>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</si>
  <si>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</si>
  <si>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</si>
  <si>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</si>
  <si>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</si>
  <si>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</si>
  <si>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</si>
  <si>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</si>
  <si>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</si>
  <si>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</si>
  <si>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</si>
  <si>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</si>
  <si>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</si>
  <si>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</si>
  <si>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</si>
  <si>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</si>
  <si>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</si>
  <si>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</si>
  <si>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</si>
  <si>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</si>
  <si>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</si>
  <si>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</si>
  <si>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</si>
  <si>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</si>
  <si>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</si>
  <si>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</si>
  <si>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</si>
  <si>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</si>
  <si>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</si>
  <si>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</si>
  <si>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</si>
  <si>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</si>
  <si>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</si>
  <si>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</si>
  <si>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</si>
  <si>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</si>
  <si>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</si>
  <si>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</si>
  <si>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</si>
  <si>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</si>
  <si>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</si>
  <si>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</si>
  <si>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</si>
  <si>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</si>
  <si>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</si>
  <si>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</si>
  <si>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</si>
  <si>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</si>
  <si>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</si>
  <si>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</si>
  <si>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</si>
  <si>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</si>
  <si>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</si>
  <si>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</si>
  <si>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</si>
  <si>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</si>
  <si>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</si>
  <si>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</si>
  <si>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</si>
  <si>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</si>
  <si>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</si>
  <si>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</si>
  <si>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</si>
  <si>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</si>
  <si>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</si>
  <si>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</si>
  <si>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</si>
  <si>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</si>
  <si>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</si>
  <si>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</si>
  <si>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</si>
  <si>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</si>
  <si>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</si>
  <si>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</si>
  <si>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</si>
  <si>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</si>
  <si>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</si>
  <si>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</si>
  <si>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</si>
  <si>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</si>
  <si>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</si>
  <si>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</si>
  <si>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</si>
  <si>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</si>
  <si>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</si>
  <si>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</si>
  <si>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</si>
  <si>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</si>
  <si>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</si>
  <si>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</si>
  <si>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</si>
  <si>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</si>
  <si>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</si>
  <si>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</si>
  <si>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</si>
  <si>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</si>
  <si>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</si>
  <si>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</si>
  <si>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</si>
  <si>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</si>
  <si>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</si>
  <si>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</si>
  <si>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</si>
  <si>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</si>
  <si>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</si>
  <si>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</si>
  <si>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</si>
  <si>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</si>
  <si>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</si>
  <si>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</si>
  <si>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</si>
  <si>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</si>
  <si>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</si>
  <si>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</si>
  <si>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</si>
  <si>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</si>
  <si>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</si>
  <si>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</si>
  <si>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</si>
  <si>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</si>
  <si>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</si>
  <si>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</si>
  <si>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</si>
  <si>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</si>
  <si>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</si>
  <si>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</si>
  <si>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</si>
  <si>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</si>
  <si>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</si>
  <si>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</si>
  <si>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</si>
  <si>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</si>
  <si>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</si>
  <si>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</si>
  <si>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</si>
  <si>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</si>
  <si>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</si>
  <si>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</si>
  <si>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</si>
  <si>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</si>
  <si>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</si>
  <si>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</si>
  <si>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</si>
  <si>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</si>
  <si>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</si>
  <si>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</si>
  <si>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</si>
  <si>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</si>
  <si>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</si>
  <si>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</si>
  <si>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</si>
  <si>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</si>
  <si>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</si>
  <si>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</si>
  <si>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</si>
  <si>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</si>
  <si>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</si>
  <si>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</si>
  <si>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</si>
  <si>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</si>
  <si>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</si>
  <si>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</si>
  <si>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</si>
  <si>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</si>
  <si>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</si>
  <si>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</si>
  <si>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</si>
  <si>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</si>
  <si>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</si>
  <si>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</si>
  <si>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</si>
  <si>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</si>
  <si>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</si>
  <si>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</si>
  <si>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</si>
  <si>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</si>
  <si>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</si>
  <si>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</si>
  <si>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</si>
  <si>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</si>
  <si>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</si>
  <si>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</si>
  <si>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</si>
  <si>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</si>
  <si>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</si>
  <si>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</si>
  <si>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</si>
  <si>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</si>
  <si>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</si>
  <si>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</si>
  <si>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</si>
  <si>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</si>
  <si>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</si>
  <si>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</si>
  <si>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</si>
  <si>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</si>
  <si>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</si>
  <si>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</si>
  <si>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</si>
  <si>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</si>
  <si>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</si>
  <si>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</si>
  <si>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</si>
  <si>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</si>
  <si>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</si>
  <si>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</si>
  <si>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</si>
  <si>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</si>
  <si>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</si>
  <si>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</si>
  <si>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</si>
  <si>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</si>
  <si>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</si>
  <si>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</si>
  <si>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</si>
  <si>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</si>
  <si>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</si>
  <si>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</si>
  <si>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</si>
  <si>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</si>
  <si>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</si>
  <si>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</si>
  <si>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</si>
  <si>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</si>
  <si>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</si>
  <si>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</si>
  <si>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</si>
  <si>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</si>
  <si>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</si>
  <si>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</si>
  <si>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</si>
  <si>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</si>
  <si>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</si>
  <si>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</si>
  <si>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</si>
  <si>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</si>
  <si>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</si>
  <si>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</si>
  <si>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</si>
  <si>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</si>
  <si>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</si>
  <si>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</si>
  <si>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</si>
  <si>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</si>
  <si>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</si>
  <si>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</si>
  <si>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</si>
  <si>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</si>
  <si>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</si>
  <si>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</si>
  <si>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</si>
  <si>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</si>
  <si>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</si>
  <si>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</si>
  <si>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</si>
  <si>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</si>
  <si>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</si>
  <si>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</si>
  <si>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</si>
  <si>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</si>
  <si>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</si>
  <si>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</si>
  <si>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</si>
  <si>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</si>
  <si>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</si>
  <si>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</si>
  <si>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</si>
  <si>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</si>
  <si>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</si>
  <si>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</si>
  <si>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</si>
  <si>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</si>
  <si>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</si>
  <si>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</si>
  <si>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</si>
  <si>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</si>
  <si>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</si>
  <si>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</si>
  <si>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</si>
  <si>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</si>
  <si>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</si>
  <si>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</si>
  <si>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</si>
  <si>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</si>
  <si>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</si>
  <si>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</si>
  <si>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</si>
  <si>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</si>
  <si>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</si>
  <si>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</si>
  <si>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</si>
  <si>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</si>
  <si>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</si>
  <si>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</si>
  <si>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</si>
  <si>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</si>
  <si>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</si>
  <si>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</si>
  <si>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</si>
  <si>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</si>
  <si>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</si>
  <si>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</si>
  <si>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</si>
  <si>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</si>
  <si>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</si>
  <si>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</si>
  <si>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</si>
  <si>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</si>
  <si>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</si>
  <si>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</si>
  <si>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</si>
  <si>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</si>
  <si>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</si>
  <si>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</si>
  <si>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</si>
  <si>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</si>
  <si>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</si>
  <si>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</si>
  <si>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</si>
  <si>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</si>
  <si>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</si>
  <si>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</si>
  <si>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</si>
  <si>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</si>
  <si>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</si>
  <si>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</si>
  <si>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</si>
  <si>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</si>
  <si>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</si>
  <si>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</si>
  <si>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</si>
  <si>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</si>
  <si>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</si>
  <si>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</si>
  <si>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</si>
  <si>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</si>
  <si>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</si>
  <si>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</si>
  <si>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</si>
  <si>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</si>
  <si>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</si>
  <si>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</si>
  <si>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</si>
  <si>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</si>
  <si>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</si>
  <si>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</si>
  <si>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</si>
  <si>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</si>
  <si>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</si>
  <si>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</si>
  <si>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</si>
  <si>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</si>
  <si>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</si>
  <si>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</si>
  <si>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</si>
  <si>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</si>
  <si>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</si>
  <si>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</si>
  <si>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</si>
  <si>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</si>
  <si>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</si>
  <si>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</si>
  <si>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</si>
  <si>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</si>
  <si>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</si>
  <si>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</si>
  <si>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</si>
  <si>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</si>
  <si>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</si>
  <si>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</si>
  <si>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</si>
  <si>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</si>
  <si>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</si>
  <si>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</si>
  <si>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</si>
  <si>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</si>
  <si>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</si>
  <si>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</si>
  <si>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</si>
  <si>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</si>
  <si>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</si>
  <si>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</si>
  <si>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</si>
  <si>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</si>
  <si>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</si>
  <si>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</si>
  <si>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</si>
  <si>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</si>
  <si>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</si>
  <si>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</si>
  <si>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</si>
  <si>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</si>
  <si>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</si>
  <si>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</si>
  <si>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</si>
  <si>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</si>
  <si>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</si>
  <si>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</si>
  <si>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</si>
  <si>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</si>
  <si>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</si>
  <si>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</si>
  <si>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</si>
  <si>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</si>
  <si>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</si>
  <si>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</si>
  <si>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</si>
  <si>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</si>
  <si>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</si>
  <si>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</si>
  <si>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</si>
  <si>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</si>
  <si>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</si>
  <si>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</si>
  <si>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</si>
  <si>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</si>
  <si>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</si>
  <si>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</si>
  <si>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</si>
  <si>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</si>
  <si>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</si>
  <si>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</si>
  <si>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</si>
  <si>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</si>
  <si>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</si>
  <si>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</si>
  <si>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</si>
  <si>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</si>
  <si>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</si>
  <si>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</si>
  <si>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</si>
  <si>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</si>
  <si>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</si>
  <si>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</si>
  <si>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</si>
  <si>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</si>
  <si>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</si>
  <si>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</si>
  <si>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</si>
  <si>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</si>
  <si>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</si>
  <si>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</si>
  <si>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</si>
  <si>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</si>
  <si>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</si>
  <si>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</si>
  <si>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</si>
  <si>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</si>
  <si>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</si>
  <si>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</si>
  <si>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</si>
  <si>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</si>
  <si>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</si>
  <si>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</si>
  <si>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</si>
  <si>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</si>
  <si>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</si>
  <si>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</si>
  <si>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</si>
  <si>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</si>
  <si>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</si>
  <si>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</si>
  <si>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</si>
  <si>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</si>
  <si>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</si>
  <si>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</si>
  <si>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</si>
  <si>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</si>
  <si>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</si>
  <si>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</si>
  <si>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</si>
  <si>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</si>
  <si>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</si>
  <si>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</si>
  <si>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</si>
  <si>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</si>
  <si>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</si>
  <si>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</si>
  <si>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</si>
  <si>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</si>
  <si>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</si>
  <si>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</si>
  <si>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</si>
  <si>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</si>
  <si>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</si>
  <si>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</si>
  <si>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</si>
  <si>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</si>
  <si>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</si>
  <si>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</si>
  <si>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</si>
  <si>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</si>
  <si>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</si>
  <si>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</si>
  <si>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</si>
  <si>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</si>
  <si>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</si>
  <si>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</si>
  <si>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</si>
  <si>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</si>
  <si>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</si>
  <si>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</si>
  <si>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</si>
  <si>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</si>
  <si>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</si>
  <si>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</si>
  <si>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</si>
  <si>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</si>
  <si>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</si>
  <si>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</si>
  <si>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</si>
  <si>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</si>
  <si>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</si>
  <si>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</si>
  <si>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</si>
  <si>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</si>
  <si>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</si>
  <si>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</si>
  <si>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</si>
  <si>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</si>
  <si>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</si>
  <si>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</si>
  <si>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</si>
  <si>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</si>
  <si>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</si>
  <si>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</si>
  <si>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</si>
  <si>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</si>
  <si>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</si>
  <si>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</si>
  <si>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</si>
  <si>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</si>
  <si>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</si>
  <si>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</si>
  <si>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</si>
  <si>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</si>
  <si>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</si>
  <si>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</si>
  <si>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</si>
  <si>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</si>
  <si>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</si>
  <si>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</si>
  <si>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</si>
  <si>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</si>
  <si>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</si>
  <si>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</si>
  <si>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</si>
  <si>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</si>
  <si>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</si>
  <si>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</si>
  <si>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</si>
  <si>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</si>
  <si>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</si>
  <si>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</si>
  <si>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</si>
  <si>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</si>
  <si>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</si>
  <si>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</si>
  <si>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</si>
  <si>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</si>
  <si>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</si>
  <si>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</si>
  <si>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</si>
  <si>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</si>
  <si>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</si>
  <si>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</si>
  <si>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</si>
  <si>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</si>
  <si>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</si>
  <si>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</si>
  <si>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</si>
  <si>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</si>
  <si>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</si>
  <si>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</si>
  <si>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</si>
  <si>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</si>
  <si>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</si>
  <si>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</si>
  <si>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</si>
  <si>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</si>
  <si>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</si>
  <si>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</si>
  <si>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</si>
  <si>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</si>
  <si>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</si>
  <si>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</si>
  <si>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</si>
  <si>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</si>
  <si>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</si>
  <si>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</si>
  <si>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</si>
  <si>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</si>
  <si>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</si>
  <si>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</si>
  <si>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</si>
  <si>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</si>
  <si>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</si>
  <si>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</si>
  <si>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</si>
  <si>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</si>
  <si>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</si>
  <si>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</si>
  <si>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</si>
  <si>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</si>
  <si>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</si>
  <si>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</si>
  <si>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</si>
  <si>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</si>
  <si>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</si>
  <si>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</si>
  <si>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</si>
  <si>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</si>
  <si>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</si>
  <si>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</si>
  <si>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</si>
  <si>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</si>
  <si>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</si>
  <si>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</si>
  <si>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</si>
  <si>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</si>
  <si>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</si>
  <si>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</si>
  <si>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</si>
  <si>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</si>
  <si>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</si>
  <si>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</si>
  <si>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</si>
  <si>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</si>
  <si>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</si>
  <si>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</si>
  <si>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</si>
  <si>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</si>
  <si>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</si>
  <si>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</si>
  <si>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</si>
  <si>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</si>
  <si>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</si>
  <si>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</si>
  <si>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</si>
  <si>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</si>
  <si>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</si>
  <si>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</si>
  <si>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</si>
  <si>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</si>
  <si>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</si>
  <si>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</si>
  <si>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</si>
  <si>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</si>
  <si>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</si>
  <si>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</si>
  <si>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</si>
  <si>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</si>
  <si>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</si>
  <si>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</si>
  <si>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</si>
  <si>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</si>
  <si>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</si>
  <si>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</si>
  <si>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</si>
  <si>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</si>
  <si>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</si>
  <si>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</si>
  <si>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</si>
  <si>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</si>
  <si>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</si>
  <si>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</si>
  <si>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</si>
  <si>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</si>
  <si>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</si>
  <si>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</si>
  <si>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</si>
  <si>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</si>
  <si>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</si>
  <si>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</si>
  <si>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</si>
  <si>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</si>
  <si>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</si>
  <si>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</si>
  <si>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</si>
  <si>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</si>
  <si>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</si>
  <si>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</si>
  <si>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</si>
  <si>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</si>
  <si>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</si>
  <si>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</si>
  <si>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</si>
  <si>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</si>
  <si>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</si>
  <si>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</si>
  <si>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</si>
  <si>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</si>
  <si>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</si>
  <si>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</si>
  <si>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</si>
  <si>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</si>
  <si>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</si>
  <si>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</si>
  <si>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</si>
  <si>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</si>
  <si>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</si>
  <si>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</si>
  <si>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</si>
  <si>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</si>
  <si>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</si>
  <si>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</si>
  <si>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</si>
  <si>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</si>
  <si>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</si>
  <si>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</si>
  <si>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</si>
  <si>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</si>
  <si>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</si>
  <si>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</si>
  <si>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</si>
  <si>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</si>
  <si>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</si>
  <si>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</si>
  <si>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</si>
  <si>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</si>
  <si>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</si>
  <si>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</si>
  <si>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</si>
  <si>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</si>
  <si>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</si>
  <si>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</si>
  <si>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</si>
  <si>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</si>
  <si>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</si>
  <si>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</si>
  <si>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</si>
  <si>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</si>
  <si>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</si>
  <si>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</si>
  <si>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</si>
  <si>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</si>
  <si>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</si>
  <si>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</si>
  <si>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</si>
  <si>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</si>
  <si>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</si>
  <si>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</si>
  <si>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</si>
  <si>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</si>
  <si>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</si>
  <si>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</si>
  <si>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</si>
  <si>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</si>
  <si>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</si>
  <si>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</si>
  <si>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</si>
  <si>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</si>
  <si>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</si>
  <si>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</si>
  <si>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</si>
  <si>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</si>
  <si>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</si>
  <si>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</si>
  <si>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</si>
  <si>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</si>
  <si>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</si>
  <si>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</si>
  <si>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</si>
  <si>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</si>
  <si>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</si>
  <si>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</si>
  <si>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</si>
  <si>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</si>
  <si>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</si>
  <si>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</si>
  <si>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</si>
  <si>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</si>
  <si>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</si>
  <si>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</si>
  <si>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</si>
  <si>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</si>
  <si>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</si>
  <si>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</si>
  <si>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</si>
  <si>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</si>
  <si>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</si>
  <si>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</si>
  <si>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</si>
  <si>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</si>
  <si>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</si>
  <si>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</si>
  <si>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</si>
  <si>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</si>
  <si>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</si>
  <si>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</si>
  <si>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</si>
  <si>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</si>
  <si>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</si>
  <si>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</si>
  <si>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</si>
  <si>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</si>
  <si>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</si>
  <si>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</si>
  <si>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</si>
  <si>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</si>
  <si>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</si>
  <si>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</si>
  <si>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</si>
  <si>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</si>
  <si>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</si>
  <si>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</si>
  <si>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</si>
  <si>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</si>
  <si>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</si>
  <si>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</si>
  <si>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</si>
  <si>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</si>
  <si>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</si>
  <si>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</si>
  <si>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</si>
  <si>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</si>
  <si>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</si>
  <si>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</si>
  <si>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</si>
  <si>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</si>
  <si>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</si>
  <si>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</si>
  <si>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</si>
  <si>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</si>
  <si>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</si>
  <si>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</si>
  <si>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</si>
  <si>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</si>
  <si>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</si>
  <si>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</si>
  <si>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</si>
  <si>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</si>
  <si>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</si>
  <si>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</si>
  <si>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</si>
  <si>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</si>
  <si>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</si>
  <si>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</si>
  <si>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</si>
  <si>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</si>
  <si>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</si>
  <si>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</si>
  <si>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</si>
  <si>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</si>
  <si>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</si>
  <si>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</si>
  <si>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</si>
  <si>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</si>
  <si>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</si>
  <si>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</si>
  <si>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</si>
  <si>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</si>
  <si>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</si>
  <si>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</si>
  <si>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</si>
  <si>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</si>
  <si>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</si>
  <si>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</si>
  <si>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</si>
  <si>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</si>
  <si>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</si>
  <si>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</si>
  <si>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</si>
  <si>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</si>
  <si>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</si>
  <si>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</si>
  <si>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</si>
  <si>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</si>
  <si>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</si>
  <si>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</si>
  <si>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</si>
  <si>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</si>
  <si>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</si>
  <si>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</si>
  <si>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</si>
  <si>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</si>
  <si>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</si>
  <si>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</si>
  <si>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</si>
  <si>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</si>
  <si>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</si>
  <si>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</si>
  <si>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</si>
  <si>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</si>
  <si>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</si>
  <si>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</si>
  <si>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</si>
  <si>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</si>
  <si>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</si>
  <si>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</si>
  <si>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</si>
  <si>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</si>
  <si>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</si>
  <si>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</si>
  <si>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</si>
  <si>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</si>
  <si>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</si>
  <si>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</si>
  <si>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</si>
  <si>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</si>
  <si>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</si>
  <si>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</si>
  <si>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</si>
  <si>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</si>
  <si>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</si>
  <si>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</si>
  <si>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</si>
  <si>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</si>
  <si>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</si>
  <si>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</si>
  <si>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</si>
  <si>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</si>
  <si>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</si>
  <si>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</si>
  <si>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</si>
  <si>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</si>
  <si>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</si>
  <si>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</si>
  <si>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</si>
  <si>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</si>
  <si>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</si>
  <si>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</si>
  <si>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</si>
  <si>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</si>
  <si>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</si>
  <si>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</si>
  <si>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</si>
  <si>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</si>
  <si>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</si>
  <si>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</si>
  <si>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</si>
  <si>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</si>
  <si>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</si>
  <si>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</si>
  <si>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</si>
  <si>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</si>
  <si>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</si>
  <si>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</si>
  <si>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</si>
  <si>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</si>
  <si>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</si>
  <si>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</si>
  <si>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</si>
  <si>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</si>
  <si>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</si>
  <si>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</si>
  <si>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</si>
  <si>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</si>
  <si>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</si>
  <si>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</si>
  <si>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</si>
  <si>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</si>
  <si>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</si>
  <si>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</si>
  <si>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</si>
  <si>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</si>
  <si>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</si>
  <si>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</si>
  <si>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</si>
  <si>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</si>
  <si>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</si>
  <si>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</si>
  <si>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</si>
  <si>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</si>
  <si>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</si>
  <si>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</si>
  <si>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</si>
  <si>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</si>
  <si>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</si>
  <si>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</si>
  <si>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</si>
  <si>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</si>
  <si>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</si>
  <si>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</si>
  <si>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</si>
  <si>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</si>
  <si>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</si>
  <si>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</si>
  <si>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</si>
  <si>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</si>
  <si>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</si>
  <si>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</si>
  <si>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</si>
  <si>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</si>
  <si>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</si>
  <si>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</si>
  <si>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</si>
  <si>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</si>
  <si>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</si>
  <si>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</si>
  <si>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</si>
  <si>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</si>
  <si>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</si>
  <si>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</si>
  <si>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</si>
  <si>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</si>
  <si>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</si>
  <si>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</si>
  <si>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</si>
  <si>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</si>
  <si>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</si>
  <si>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</si>
  <si>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</si>
  <si>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</si>
  <si>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</si>
  <si>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</si>
  <si>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</si>
  <si>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</si>
  <si>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</si>
  <si>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</si>
  <si>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</si>
  <si>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</si>
  <si>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</si>
  <si>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</si>
  <si>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</si>
  <si>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</si>
  <si>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</si>
  <si>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</si>
  <si>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</si>
  <si>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</si>
  <si>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</si>
  <si>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</si>
  <si>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</si>
  <si>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</si>
  <si>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</si>
  <si>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</si>
  <si>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</si>
  <si>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</si>
  <si>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</si>
  <si>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</si>
  <si>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</si>
  <si>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</si>
  <si>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</si>
  <si>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</si>
  <si>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</si>
  <si>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</si>
  <si>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</si>
  <si>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</si>
  <si>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</si>
  <si>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</si>
  <si>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</si>
  <si>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</si>
  <si>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</si>
  <si>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</si>
  <si>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</si>
  <si>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</si>
  <si>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</si>
  <si>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</si>
  <si>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</si>
  <si>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</si>
  <si>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</si>
  <si>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</si>
  <si>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</si>
  <si>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</si>
  <si>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</si>
  <si>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</si>
  <si>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</si>
  <si>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</si>
  <si>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</si>
  <si>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</si>
  <si>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</si>
  <si>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</si>
  <si>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</si>
  <si>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</si>
  <si>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</si>
  <si>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</si>
  <si>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</si>
  <si>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</si>
  <si>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</si>
  <si>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</si>
  <si>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</si>
  <si>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</si>
  <si>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</si>
  <si>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</si>
  <si>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</si>
  <si>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</si>
  <si>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</si>
  <si>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</si>
  <si>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</si>
  <si>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</si>
  <si>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</si>
  <si>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</si>
  <si>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</si>
  <si>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</si>
  <si>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</si>
  <si>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</si>
  <si>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</si>
  <si>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</si>
  <si>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</si>
  <si>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</si>
  <si>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</si>
  <si>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</si>
  <si>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</si>
  <si>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</si>
  <si>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</si>
  <si>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</si>
  <si>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</si>
  <si>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</si>
  <si>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</si>
  <si>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</si>
  <si>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</si>
  <si>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</si>
  <si>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</si>
  <si>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</si>
  <si>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</si>
  <si>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</si>
  <si>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</si>
  <si>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</si>
  <si>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</si>
  <si>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</si>
  <si>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</si>
  <si>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</si>
  <si>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</si>
  <si>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</si>
  <si>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</si>
  <si>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</si>
  <si>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</si>
  <si>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</si>
  <si>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</si>
  <si>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</si>
  <si>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</si>
  <si>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</si>
  <si>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</si>
  <si>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</si>
  <si>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</si>
  <si>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</si>
  <si>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</si>
  <si>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</si>
  <si>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</si>
  <si>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</si>
  <si>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</si>
  <si>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</si>
  <si>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</si>
  <si>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</si>
  <si>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</si>
  <si>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</si>
  <si>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</si>
  <si>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</si>
  <si>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</si>
  <si>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</si>
  <si>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</si>
  <si>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</si>
  <si>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</si>
  <si>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</si>
  <si>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</si>
  <si>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</si>
  <si>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</si>
  <si>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</si>
  <si>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</si>
  <si>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</si>
  <si>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</si>
  <si>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</si>
  <si>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</si>
  <si>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</si>
  <si>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</si>
  <si>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</si>
  <si>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</si>
  <si>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</si>
  <si>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</si>
  <si>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</si>
  <si>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</si>
  <si>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</si>
  <si>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</si>
  <si>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</si>
  <si>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</si>
  <si>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</si>
  <si>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</si>
  <si>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</si>
  <si>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</si>
  <si>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</si>
  <si>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</si>
  <si>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</si>
  <si>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</si>
  <si>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</si>
  <si>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</si>
  <si>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</si>
  <si>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</si>
  <si>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</si>
  <si>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</si>
  <si>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</si>
  <si>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</si>
  <si>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</si>
  <si>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</si>
  <si>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</si>
  <si>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</si>
  <si>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</si>
  <si>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</si>
  <si>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</si>
  <si>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</si>
  <si>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</si>
  <si>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</si>
  <si>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</si>
  <si>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</si>
  <si>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</si>
  <si>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</si>
  <si>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</si>
  <si>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</si>
  <si>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</si>
  <si>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</si>
  <si>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</si>
  <si>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</si>
  <si>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</si>
  <si>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</si>
  <si>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</si>
  <si>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</si>
  <si>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</si>
  <si>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</si>
  <si>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</si>
  <si>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</si>
  <si>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</si>
  <si>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</si>
  <si>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</si>
  <si>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</si>
  <si>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</si>
  <si>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</si>
  <si>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</si>
  <si>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</si>
  <si>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</si>
  <si>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</si>
  <si>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</si>
  <si>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</si>
  <si>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</si>
  <si>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</si>
  <si>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</si>
  <si>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</si>
  <si>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</si>
  <si>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</si>
  <si>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</si>
  <si>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</si>
  <si>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</si>
  <si>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</si>
  <si>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</si>
  <si>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</si>
  <si>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</si>
  <si>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</si>
  <si>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</si>
  <si>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</si>
  <si>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</si>
  <si>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</si>
  <si>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</si>
  <si>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</si>
  <si>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</si>
  <si>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</si>
  <si>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</si>
  <si>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</si>
  <si>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</si>
  <si>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</si>
  <si>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</si>
  <si>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</si>
  <si>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</si>
  <si>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</si>
  <si>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</si>
  <si>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</si>
  <si>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</si>
  <si>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</si>
  <si>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</si>
  <si>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</si>
  <si>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</si>
  <si>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</si>
  <si>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</si>
  <si>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</si>
  <si>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</si>
  <si>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</si>
  <si>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</si>
  <si>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</si>
  <si>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</si>
  <si>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</si>
  <si>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</si>
  <si>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</si>
  <si>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</si>
  <si>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</si>
  <si>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</si>
  <si>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</si>
  <si>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</si>
  <si>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</si>
  <si>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</si>
  <si>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</si>
  <si>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</si>
  <si>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</si>
  <si>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</si>
  <si>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</si>
  <si>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</si>
  <si>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</si>
  <si>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</si>
  <si>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</si>
  <si>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</si>
  <si>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</si>
  <si>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</si>
  <si>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</si>
  <si>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</si>
  <si>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</si>
  <si>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</si>
  <si>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</si>
  <si>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</si>
  <si>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</si>
  <si>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</si>
  <si>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</si>
  <si>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</si>
  <si>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</si>
  <si>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</si>
  <si>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</si>
  <si>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</si>
  <si>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</si>
  <si>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</si>
  <si>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</si>
  <si>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</si>
  <si>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</si>
  <si>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</si>
  <si>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</si>
  <si>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</si>
  <si>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</si>
  <si>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</si>
  <si>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</si>
  <si>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</si>
  <si>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</si>
  <si>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</si>
  <si>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</si>
  <si>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</si>
  <si>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</si>
  <si>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</si>
  <si>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</si>
  <si>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</si>
  <si>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</si>
  <si>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</si>
  <si>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</si>
  <si>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</si>
  <si>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</si>
  <si>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</si>
  <si>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</si>
  <si>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</si>
  <si>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</si>
  <si>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</si>
  <si>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</si>
  <si>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</si>
  <si>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</si>
  <si>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</si>
  <si>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</si>
  <si>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</si>
  <si>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</si>
  <si>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</si>
  <si>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</si>
  <si>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</si>
  <si>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</si>
  <si>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</si>
  <si>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</si>
  <si>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</si>
  <si>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</si>
  <si>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</si>
  <si>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</si>
  <si>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</si>
  <si>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</si>
  <si>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</si>
  <si>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</si>
  <si>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</si>
  <si>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</si>
  <si>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</si>
  <si>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</si>
  <si>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</si>
  <si>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</si>
  <si>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</si>
  <si>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</si>
  <si>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</si>
  <si>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</si>
  <si>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</si>
  <si>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</si>
  <si>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</si>
  <si>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</si>
  <si>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</si>
  <si>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</si>
  <si>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</si>
  <si>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</si>
  <si>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</si>
  <si>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</si>
  <si>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</si>
  <si>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</si>
  <si>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</si>
  <si>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</si>
  <si>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</si>
  <si>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</si>
  <si>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</si>
  <si>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</si>
  <si>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</si>
  <si>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</si>
  <si>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</si>
  <si>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</si>
  <si>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</si>
  <si>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</si>
  <si>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</si>
  <si>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</si>
  <si>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</si>
  <si>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</si>
  <si>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</si>
  <si>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</si>
  <si>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</si>
  <si>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</si>
  <si>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</si>
  <si>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</si>
  <si>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</si>
  <si>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</si>
  <si>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</si>
  <si>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</si>
  <si>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</si>
  <si>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</si>
  <si>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</si>
  <si>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</si>
  <si>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</si>
  <si>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</si>
  <si>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</si>
  <si>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</si>
  <si>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</si>
  <si>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</si>
  <si>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</si>
  <si>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</si>
  <si>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</si>
  <si>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</si>
  <si>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</si>
  <si>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</si>
  <si>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</si>
  <si>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</si>
  <si>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</si>
  <si>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</si>
  <si>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</si>
  <si>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</si>
  <si>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</si>
  <si>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</si>
  <si>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</si>
  <si>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</si>
  <si>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</si>
  <si>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</si>
  <si>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</si>
  <si>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</si>
  <si>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</si>
  <si>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</si>
  <si>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</si>
  <si>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</si>
  <si>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</si>
  <si>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</si>
  <si>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</si>
  <si>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</si>
  <si>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</si>
  <si>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</si>
  <si>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</si>
  <si>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</si>
  <si>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</si>
  <si>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</si>
  <si>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</si>
  <si>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</si>
  <si>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</si>
  <si>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</si>
  <si>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</si>
  <si>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</si>
  <si>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</si>
  <si>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</si>
  <si>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</si>
  <si>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</si>
  <si>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</si>
  <si>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</si>
  <si>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</si>
  <si>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</si>
  <si>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</si>
  <si>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</si>
  <si>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</si>
  <si>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</si>
  <si>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</si>
  <si>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</si>
  <si>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</si>
  <si>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ANTUNA BAUERA, VUKOVAR</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</si>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</sst>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864948.17</v>
      </c>
      <c r="D2" s="7">
        <f>'PR-RAS'!E6</f>
        <v>904869.29999999981</v>
      </c>
      <c r="E2" s="7">
        <v>0</v>
      </c>
      <c r="F2" s="7">
        <v>0</v>
      </c>
      <c r="G2" s="8">
        <f t="shared" ref="G2:G274" si="0">(B2/1000)*(C2*1+D2*2)</f>
        <v>2674.6867699999998</v>
      </c>
      <c r="H2" s="8">
        <f t="shared" ref="H2:H274" si="1">ABS(C2-ROUND(C2,0))+ABS(D2-ROUND(D2,0))</f>
        <v>0.469999999855645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722585.26</v>
      </c>
      <c r="D45" s="2">
        <f>'PR-RAS'!E49</f>
        <v>752339.07</v>
      </c>
      <c r="E45" s="2">
        <v>0</v>
      </c>
      <c r="F45" s="2">
        <v>0</v>
      </c>
      <c r="G45" s="3">
        <f t="shared" si="0"/>
        <v>97999.589599999992</v>
      </c>
      <c r="H45" s="3">
        <f t="shared" si="1"/>
        <v>0.32999999995809048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2319.29</v>
      </c>
      <c r="D54" s="2">
        <f>'PR-RAS'!E58</f>
        <v>3596.12</v>
      </c>
      <c r="E54" s="2">
        <v>0</v>
      </c>
      <c r="F54" s="2">
        <v>0</v>
      </c>
      <c r="G54" s="3">
        <f t="shared" si="0"/>
        <v>504.11108999999993</v>
      </c>
      <c r="H54" s="3">
        <f t="shared" si="1"/>
        <v>0.40999999999985448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2319.29</v>
      </c>
      <c r="D55" s="2">
        <f>'PR-RAS'!E59</f>
        <v>3596.12</v>
      </c>
      <c r="E55" s="2">
        <v>0</v>
      </c>
      <c r="F55" s="2">
        <v>0</v>
      </c>
      <c r="G55" s="3">
        <f t="shared" si="0"/>
        <v>513.62261999999998</v>
      </c>
      <c r="H55" s="3">
        <f t="shared" si="1"/>
        <v>0.40999999999985448</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2142.8200000000002</v>
      </c>
      <c r="D57" s="2">
        <f>'PR-RAS'!E61</f>
        <v>1020</v>
      </c>
      <c r="E57" s="2">
        <v>0</v>
      </c>
      <c r="F57" s="2">
        <v>0</v>
      </c>
      <c r="G57" s="3">
        <f t="shared" si="0"/>
        <v>234.23792</v>
      </c>
      <c r="H57" s="3">
        <f t="shared" si="1"/>
        <v>0.17999999999983629</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2142.8200000000002</v>
      </c>
      <c r="D58" s="2">
        <f>'PR-RAS'!E62</f>
        <v>1020</v>
      </c>
      <c r="E58" s="2">
        <v>0</v>
      </c>
      <c r="F58" s="2">
        <v>0</v>
      </c>
      <c r="G58" s="3">
        <f t="shared" si="0"/>
        <v>238.42074</v>
      </c>
      <c r="H58" s="3">
        <f t="shared" si="1"/>
        <v>0.17999999999983629</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718123.15</v>
      </c>
      <c r="D64" s="2">
        <f>'PR-RAS'!E68</f>
        <v>747722.95</v>
      </c>
      <c r="E64" s="2">
        <v>0</v>
      </c>
      <c r="F64" s="2">
        <v>0</v>
      </c>
      <c r="G64" s="3">
        <f t="shared" si="0"/>
        <v>139454.85014999998</v>
      </c>
      <c r="H64" s="3">
        <f t="shared" si="1"/>
        <v>0.20000000006984919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718123.15</v>
      </c>
      <c r="D65" s="2">
        <f>'PR-RAS'!E69</f>
        <v>747722.95</v>
      </c>
      <c r="E65" s="2">
        <v>0</v>
      </c>
      <c r="F65" s="2">
        <v>0</v>
      </c>
      <c r="G65" s="3">
        <f t="shared" si="0"/>
        <v>141668.4192</v>
      </c>
      <c r="H65" s="3">
        <f t="shared" si="1"/>
        <v>0.20000000006984919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3295.74</v>
      </c>
      <c r="D102" s="2">
        <f>'PR-RAS'!E106</f>
        <v>4041.69</v>
      </c>
      <c r="E102" s="2">
        <v>0</v>
      </c>
      <c r="F102" s="2">
        <v>0</v>
      </c>
      <c r="G102" s="3">
        <f t="shared" si="0"/>
        <v>1149.2911199999999</v>
      </c>
      <c r="H102" s="3">
        <f t="shared" si="1"/>
        <v>0.57000000000016371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3295.74</v>
      </c>
      <c r="D108" s="2">
        <f>'PR-RAS'!E112</f>
        <v>4041.69</v>
      </c>
      <c r="E108" s="2">
        <v>0</v>
      </c>
      <c r="F108" s="2">
        <v>0</v>
      </c>
      <c r="G108" s="3">
        <f t="shared" si="0"/>
        <v>1217.56584</v>
      </c>
      <c r="H108" s="3">
        <f t="shared" si="1"/>
        <v>0.57000000000016371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3295.74</v>
      </c>
      <c r="D113" s="2">
        <f>'PR-RAS'!E117</f>
        <v>4041.69</v>
      </c>
      <c r="E113" s="2">
        <v>0</v>
      </c>
      <c r="F113" s="2">
        <v>0</v>
      </c>
      <c r="G113" s="3">
        <f t="shared" si="0"/>
        <v>1274.4614399999998</v>
      </c>
      <c r="H113" s="3">
        <f t="shared" si="1"/>
        <v>0.57000000000016371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955</v>
      </c>
      <c r="D121" s="2">
        <f>'PR-RAS'!E125</f>
        <v>2865.32</v>
      </c>
      <c r="E121" s="2">
        <v>0</v>
      </c>
      <c r="F121" s="2">
        <v>0</v>
      </c>
      <c r="G121" s="3">
        <f t="shared" si="0"/>
        <v>802.27679999999998</v>
      </c>
      <c r="H121" s="3">
        <f t="shared" si="1"/>
        <v>0.32000000000016371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955</v>
      </c>
      <c r="D122" s="2">
        <f>'PR-RAS'!E126</f>
        <v>2865.32</v>
      </c>
      <c r="E122" s="2">
        <v>0</v>
      </c>
      <c r="F122" s="2">
        <v>0</v>
      </c>
      <c r="G122" s="3">
        <f t="shared" si="0"/>
        <v>808.96244000000002</v>
      </c>
      <c r="H122" s="3">
        <f t="shared" si="1"/>
        <v>0.32000000000016371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510.32</v>
      </c>
      <c r="E123" s="2">
        <v>0</v>
      </c>
      <c r="F123" s="2">
        <v>0</v>
      </c>
      <c r="G123" s="3">
        <f t="shared" si="0"/>
        <v>124.51808</v>
      </c>
      <c r="H123" s="3">
        <f t="shared" si="1"/>
        <v>0.31999999999999318</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955</v>
      </c>
      <c r="D124" s="2">
        <f>'PR-RAS'!E128</f>
        <v>2355</v>
      </c>
      <c r="E124" s="2">
        <v>0</v>
      </c>
      <c r="F124" s="2">
        <v>0</v>
      </c>
      <c r="G124" s="3">
        <f t="shared" si="0"/>
        <v>696.79499999999996</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138112.17000000001</v>
      </c>
      <c r="D130" s="2">
        <f>'PR-RAS'!E134</f>
        <v>145623.22</v>
      </c>
      <c r="E130" s="2">
        <v>0</v>
      </c>
      <c r="F130" s="2">
        <v>0</v>
      </c>
      <c r="G130" s="3">
        <f t="shared" si="0"/>
        <v>55387.260690000003</v>
      </c>
      <c r="H130" s="3">
        <f t="shared" si="1"/>
        <v>0.39000000001396984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138112.17000000001</v>
      </c>
      <c r="D131" s="2">
        <f>'PR-RAS'!E135</f>
        <v>145623.22</v>
      </c>
      <c r="E131" s="2">
        <v>0</v>
      </c>
      <c r="F131" s="2">
        <v>0</v>
      </c>
      <c r="G131" s="3">
        <f t="shared" si="0"/>
        <v>55816.619299999998</v>
      </c>
      <c r="H131" s="3">
        <f t="shared" si="1"/>
        <v>0.39000000001396984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134991.28</v>
      </c>
      <c r="D132" s="2">
        <f>'PR-RAS'!E136</f>
        <v>143279.47</v>
      </c>
      <c r="E132" s="2">
        <v>0</v>
      </c>
      <c r="F132" s="2">
        <v>0</v>
      </c>
      <c r="G132" s="3">
        <f t="shared" si="0"/>
        <v>55223.078819999995</v>
      </c>
      <c r="H132" s="3">
        <f t="shared" si="1"/>
        <v>0.75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3120.89</v>
      </c>
      <c r="D133" s="2">
        <f>'PR-RAS'!E137</f>
        <v>2343.75</v>
      </c>
      <c r="E133" s="2">
        <v>0</v>
      </c>
      <c r="F133" s="2">
        <v>0</v>
      </c>
      <c r="G133" s="3">
        <f t="shared" si="0"/>
        <v>1030.70748</v>
      </c>
      <c r="H133" s="3">
        <f t="shared" si="1"/>
        <v>0.36000000000012733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877122.43</v>
      </c>
      <c r="D148" s="2">
        <f>'PR-RAS'!E152</f>
        <v>925320.30999999994</v>
      </c>
      <c r="E148" s="2">
        <v>0</v>
      </c>
      <c r="F148" s="2">
        <v>0</v>
      </c>
      <c r="G148" s="3">
        <f t="shared" si="0"/>
        <v>400981.16834999993</v>
      </c>
      <c r="H148" s="3">
        <f t="shared" si="1"/>
        <v>0.73999999999068677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722602.04</v>
      </c>
      <c r="D149" s="2">
        <f>'PR-RAS'!E153</f>
        <v>754172.98</v>
      </c>
      <c r="E149" s="2">
        <v>0</v>
      </c>
      <c r="F149" s="2">
        <v>0</v>
      </c>
      <c r="G149" s="3">
        <f t="shared" si="0"/>
        <v>330180.304</v>
      </c>
      <c r="H149" s="3">
        <f t="shared" si="1"/>
        <v>6.0000000055879354E-2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483652.12</v>
      </c>
      <c r="D150" s="2">
        <f>'PR-RAS'!E154</f>
        <v>488570.23</v>
      </c>
      <c r="E150" s="2">
        <v>0</v>
      </c>
      <c r="F150" s="2">
        <v>0</v>
      </c>
      <c r="G150" s="3">
        <f t="shared" si="0"/>
        <v>217658.09442000001</v>
      </c>
      <c r="H150" s="3">
        <f t="shared" si="1"/>
        <v>0.34999999997671694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483652.12</v>
      </c>
      <c r="D151" s="2">
        <f>'PR-RAS'!E155</f>
        <v>488570.23</v>
      </c>
      <c r="E151" s="2">
        <v>0</v>
      </c>
      <c r="F151" s="2">
        <v>0</v>
      </c>
      <c r="G151" s="3">
        <f t="shared" si="0"/>
        <v>219118.88700000002</v>
      </c>
      <c r="H151" s="3">
        <f t="shared" si="1"/>
        <v>0.34999999997671694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34820.639999999999</v>
      </c>
      <c r="D155" s="2">
        <f>'PR-RAS'!E159</f>
        <v>24519.9</v>
      </c>
      <c r="E155" s="2">
        <v>0</v>
      </c>
      <c r="F155" s="2">
        <v>0</v>
      </c>
      <c r="G155" s="3">
        <f t="shared" si="0"/>
        <v>12914.50776</v>
      </c>
      <c r="H155" s="3">
        <f t="shared" si="1"/>
        <v>0.45999999999912689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204129.28</v>
      </c>
      <c r="D156" s="2">
        <f>'PR-RAS'!E160</f>
        <v>241082.84999999998</v>
      </c>
      <c r="E156" s="2">
        <v>0</v>
      </c>
      <c r="F156" s="2">
        <v>0</v>
      </c>
      <c r="G156" s="3">
        <f t="shared" si="0"/>
        <v>106375.72189999999</v>
      </c>
      <c r="H156" s="3">
        <f t="shared" si="1"/>
        <v>0.43000000002211891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111851.66</v>
      </c>
      <c r="D157" s="2">
        <f>'PR-RAS'!E161</f>
        <v>143690.82999999999</v>
      </c>
      <c r="E157" s="2">
        <v>0</v>
      </c>
      <c r="F157" s="2">
        <v>0</v>
      </c>
      <c r="G157" s="3">
        <f t="shared" si="0"/>
        <v>62280.397919999989</v>
      </c>
      <c r="H157" s="3">
        <f t="shared" si="1"/>
        <v>0.51000000000931323</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92277.62</v>
      </c>
      <c r="D158" s="2">
        <f>'PR-RAS'!E162</f>
        <v>97392.02</v>
      </c>
      <c r="E158" s="2">
        <v>0</v>
      </c>
      <c r="F158" s="2">
        <v>0</v>
      </c>
      <c r="G158" s="3">
        <f t="shared" si="0"/>
        <v>45068.680620000006</v>
      </c>
      <c r="H158" s="3">
        <f t="shared" si="1"/>
        <v>0.40000000000873115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153895.03999999998</v>
      </c>
      <c r="D160" s="2">
        <f>'PR-RAS'!E164</f>
        <v>169459.24999999997</v>
      </c>
      <c r="E160" s="2">
        <v>0</v>
      </c>
      <c r="F160" s="2">
        <v>0</v>
      </c>
      <c r="G160" s="3">
        <f t="shared" si="0"/>
        <v>78357.352859999985</v>
      </c>
      <c r="H160" s="3">
        <f t="shared" si="1"/>
        <v>0.28999999994994141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18953.879999999997</v>
      </c>
      <c r="D161" s="2">
        <f>'PR-RAS'!E165</f>
        <v>30819.02</v>
      </c>
      <c r="E161" s="2">
        <v>0</v>
      </c>
      <c r="F161" s="2">
        <v>0</v>
      </c>
      <c r="G161" s="3">
        <f t="shared" si="0"/>
        <v>12894.707200000001</v>
      </c>
      <c r="H161" s="3">
        <f t="shared" si="1"/>
        <v>0.1400000000030559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1705.35</v>
      </c>
      <c r="D162" s="2">
        <f>'PR-RAS'!E166</f>
        <v>1812.6</v>
      </c>
      <c r="E162" s="2">
        <v>0</v>
      </c>
      <c r="F162" s="2">
        <v>0</v>
      </c>
      <c r="G162" s="3">
        <f t="shared" si="0"/>
        <v>858.21854999999994</v>
      </c>
      <c r="H162" s="3">
        <f t="shared" si="1"/>
        <v>0.75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16834.53</v>
      </c>
      <c r="D163" s="2">
        <f>'PR-RAS'!E167</f>
        <v>26652.080000000002</v>
      </c>
      <c r="E163" s="2">
        <v>0</v>
      </c>
      <c r="F163" s="2">
        <v>0</v>
      </c>
      <c r="G163" s="3">
        <f t="shared" si="0"/>
        <v>11362.467780000001</v>
      </c>
      <c r="H163" s="3">
        <f t="shared" si="1"/>
        <v>0.55000000000291038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414</v>
      </c>
      <c r="D164" s="2">
        <f>'PR-RAS'!E168</f>
        <v>2354.34</v>
      </c>
      <c r="E164" s="2">
        <v>0</v>
      </c>
      <c r="F164" s="2">
        <v>0</v>
      </c>
      <c r="G164" s="3">
        <f t="shared" si="0"/>
        <v>834.99684000000013</v>
      </c>
      <c r="H164" s="3">
        <f t="shared" si="1"/>
        <v>0.34000000000014552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74013.849999999991</v>
      </c>
      <c r="D166" s="2">
        <f>'PR-RAS'!E170</f>
        <v>65449.77</v>
      </c>
      <c r="E166" s="2">
        <v>0</v>
      </c>
      <c r="F166" s="2">
        <v>0</v>
      </c>
      <c r="G166" s="3">
        <f t="shared" si="0"/>
        <v>33810.709349999997</v>
      </c>
      <c r="H166" s="3">
        <f t="shared" si="1"/>
        <v>0.38000000001193257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8819.5</v>
      </c>
      <c r="D167" s="2">
        <f>'PR-RAS'!E171</f>
        <v>4950.72</v>
      </c>
      <c r="E167" s="2">
        <v>0</v>
      </c>
      <c r="F167" s="2">
        <v>0</v>
      </c>
      <c r="G167" s="3">
        <f t="shared" si="0"/>
        <v>3107.6760400000007</v>
      </c>
      <c r="H167" s="3">
        <f t="shared" si="1"/>
        <v>0.77999999999974534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39124.85</v>
      </c>
      <c r="D168" s="2">
        <f>'PR-RAS'!E172</f>
        <v>39085.01</v>
      </c>
      <c r="E168" s="2">
        <v>0</v>
      </c>
      <c r="F168" s="2">
        <v>0</v>
      </c>
      <c r="G168" s="3">
        <f t="shared" si="0"/>
        <v>19588.243289999999</v>
      </c>
      <c r="H168" s="3">
        <f t="shared" si="1"/>
        <v>0.16000000000349246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21479.39</v>
      </c>
      <c r="D169" s="2">
        <f>'PR-RAS'!E173</f>
        <v>19889.240000000002</v>
      </c>
      <c r="E169" s="2">
        <v>0</v>
      </c>
      <c r="F169" s="2">
        <v>0</v>
      </c>
      <c r="G169" s="3">
        <f t="shared" si="0"/>
        <v>10291.322160000002</v>
      </c>
      <c r="H169" s="3">
        <f t="shared" si="1"/>
        <v>0.63000000000101863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111</v>
      </c>
      <c r="D170" s="2">
        <f>'PR-RAS'!E174</f>
        <v>187.52</v>
      </c>
      <c r="E170" s="2">
        <v>0</v>
      </c>
      <c r="F170" s="2">
        <v>0</v>
      </c>
      <c r="G170" s="3">
        <f t="shared" si="0"/>
        <v>82.140760000000014</v>
      </c>
      <c r="H170" s="3">
        <f t="shared" si="1"/>
        <v>0.47999999999998977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4204.72</v>
      </c>
      <c r="D171" s="2">
        <f>'PR-RAS'!E175</f>
        <v>916.53</v>
      </c>
      <c r="E171" s="2">
        <v>0</v>
      </c>
      <c r="F171" s="2">
        <v>0</v>
      </c>
      <c r="G171" s="3">
        <f t="shared" si="0"/>
        <v>1026.4226000000001</v>
      </c>
      <c r="H171" s="3">
        <f t="shared" si="1"/>
        <v>0.74999999999977263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274.39</v>
      </c>
      <c r="D173" s="2">
        <f>'PR-RAS'!E177</f>
        <v>420.75</v>
      </c>
      <c r="E173" s="2">
        <v>0</v>
      </c>
      <c r="F173" s="2">
        <v>0</v>
      </c>
      <c r="G173" s="3">
        <f t="shared" si="0"/>
        <v>191.93307999999996</v>
      </c>
      <c r="H173" s="3">
        <f t="shared" si="1"/>
        <v>0.63999999999998636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57073.450000000004</v>
      </c>
      <c r="D174" s="2">
        <f>'PR-RAS'!E178</f>
        <v>64861.719999999994</v>
      </c>
      <c r="E174" s="2">
        <v>0</v>
      </c>
      <c r="F174" s="2">
        <v>0</v>
      </c>
      <c r="G174" s="3">
        <f t="shared" si="0"/>
        <v>32315.861969999994</v>
      </c>
      <c r="H174" s="3">
        <f t="shared" si="1"/>
        <v>0.73000000001047738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47492.160000000003</v>
      </c>
      <c r="D175" s="2">
        <f>'PR-RAS'!E179</f>
        <v>50926.11</v>
      </c>
      <c r="E175" s="2">
        <v>0</v>
      </c>
      <c r="F175" s="2">
        <v>0</v>
      </c>
      <c r="G175" s="3">
        <f t="shared" si="0"/>
        <v>25985.922119999999</v>
      </c>
      <c r="H175" s="3">
        <f t="shared" si="1"/>
        <v>0.27000000000407454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679.62</v>
      </c>
      <c r="D176" s="2">
        <f>'PR-RAS'!E180</f>
        <v>6291.92</v>
      </c>
      <c r="E176" s="2">
        <v>0</v>
      </c>
      <c r="F176" s="2">
        <v>0</v>
      </c>
      <c r="G176" s="3">
        <f t="shared" si="0"/>
        <v>2321.1055000000001</v>
      </c>
      <c r="H176" s="3">
        <f t="shared" si="1"/>
        <v>0.45999999999992269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2418.21</v>
      </c>
      <c r="D178" s="2">
        <f>'PR-RAS'!E182</f>
        <v>3843.99</v>
      </c>
      <c r="E178" s="2">
        <v>0</v>
      </c>
      <c r="F178" s="2">
        <v>0</v>
      </c>
      <c r="G178" s="3">
        <f t="shared" si="0"/>
        <v>1788.7956299999996</v>
      </c>
      <c r="H178" s="3">
        <f t="shared" si="1"/>
        <v>0.22000000000025466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392.4</v>
      </c>
      <c r="D180" s="2">
        <f>'PR-RAS'!E184</f>
        <v>496.18</v>
      </c>
      <c r="E180" s="2">
        <v>0</v>
      </c>
      <c r="F180" s="2">
        <v>0</v>
      </c>
      <c r="G180" s="3">
        <f t="shared" si="0"/>
        <v>247.87204</v>
      </c>
      <c r="H180" s="3">
        <f t="shared" si="1"/>
        <v>0.57999999999998408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3062.81</v>
      </c>
      <c r="D181" s="2">
        <f>'PR-RAS'!E185</f>
        <v>1717.08</v>
      </c>
      <c r="E181" s="2">
        <v>0</v>
      </c>
      <c r="F181" s="2">
        <v>0</v>
      </c>
      <c r="G181" s="3">
        <f t="shared" si="0"/>
        <v>1169.4545999999998</v>
      </c>
      <c r="H181" s="3">
        <f t="shared" si="1"/>
        <v>0.26999999999998181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1269.72</v>
      </c>
      <c r="D182" s="2">
        <f>'PR-RAS'!E186</f>
        <v>1336.7</v>
      </c>
      <c r="E182" s="2">
        <v>0</v>
      </c>
      <c r="F182" s="2">
        <v>0</v>
      </c>
      <c r="G182" s="3">
        <f t="shared" si="0"/>
        <v>713.70471999999995</v>
      </c>
      <c r="H182" s="3">
        <f t="shared" si="1"/>
        <v>0.57999999999992724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1758.53</v>
      </c>
      <c r="D183" s="2">
        <f>'PR-RAS'!E187</f>
        <v>249.74</v>
      </c>
      <c r="E183" s="2">
        <v>0</v>
      </c>
      <c r="F183" s="2">
        <v>0</v>
      </c>
      <c r="G183" s="3">
        <f t="shared" si="0"/>
        <v>410.95782000000003</v>
      </c>
      <c r="H183" s="3">
        <f t="shared" si="1"/>
        <v>0.73000000000001819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3853.8599999999997</v>
      </c>
      <c r="D190" s="2">
        <f>'PR-RAS'!E194</f>
        <v>8328.74</v>
      </c>
      <c r="E190" s="2">
        <v>0</v>
      </c>
      <c r="F190" s="2">
        <v>0</v>
      </c>
      <c r="G190" s="3">
        <f t="shared" si="0"/>
        <v>3876.6432599999998</v>
      </c>
      <c r="H190" s="3">
        <f t="shared" si="1"/>
        <v>0.4000000000005457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2217.2399999999998</v>
      </c>
      <c r="D192" s="2">
        <f>'PR-RAS'!E196</f>
        <v>2494.2199999999998</v>
      </c>
      <c r="E192" s="2">
        <v>0</v>
      </c>
      <c r="F192" s="2">
        <v>0</v>
      </c>
      <c r="G192" s="3">
        <f t="shared" si="0"/>
        <v>1376.2848799999999</v>
      </c>
      <c r="H192" s="3">
        <f t="shared" si="1"/>
        <v>0.45999999999958163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345.49</v>
      </c>
      <c r="D193" s="2">
        <f>'PR-RAS'!E197</f>
        <v>3482.12</v>
      </c>
      <c r="E193" s="2">
        <v>0</v>
      </c>
      <c r="F193" s="2">
        <v>0</v>
      </c>
      <c r="G193" s="3">
        <f t="shared" si="0"/>
        <v>1403.4681599999999</v>
      </c>
      <c r="H193" s="3">
        <f t="shared" si="1"/>
        <v>0.60999999999989996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247.5</v>
      </c>
      <c r="D194" s="2">
        <f>'PR-RAS'!E198</f>
        <v>1168</v>
      </c>
      <c r="E194" s="2">
        <v>0</v>
      </c>
      <c r="F194" s="2">
        <v>0</v>
      </c>
      <c r="G194" s="3">
        <f t="shared" si="0"/>
        <v>498.6155</v>
      </c>
      <c r="H194" s="3">
        <f t="shared" si="1"/>
        <v>0.5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164.14</v>
      </c>
      <c r="E195" s="2">
        <v>0</v>
      </c>
      <c r="F195" s="2">
        <v>0</v>
      </c>
      <c r="G195" s="3">
        <f t="shared" si="0"/>
        <v>63.686319999999995</v>
      </c>
      <c r="H195" s="3">
        <f t="shared" si="1"/>
        <v>0.13999999999998636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1043.6300000000001</v>
      </c>
      <c r="D197" s="2">
        <f>'PR-RAS'!E201</f>
        <v>1020.26</v>
      </c>
      <c r="E197" s="2">
        <v>0</v>
      </c>
      <c r="F197" s="2">
        <v>0</v>
      </c>
      <c r="G197" s="3">
        <f t="shared" si="0"/>
        <v>604.49340000000007</v>
      </c>
      <c r="H197" s="3">
        <f t="shared" si="1"/>
        <v>0.62999999999988177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625.35</v>
      </c>
      <c r="D198" s="2">
        <f>'PR-RAS'!E202</f>
        <v>736.75</v>
      </c>
      <c r="E198" s="2">
        <v>0</v>
      </c>
      <c r="F198" s="2">
        <v>0</v>
      </c>
      <c r="G198" s="3">
        <f t="shared" si="0"/>
        <v>413.47345000000001</v>
      </c>
      <c r="H198" s="3">
        <f t="shared" si="1"/>
        <v>0.60000000000002274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625.35</v>
      </c>
      <c r="D212" s="2">
        <f>'PR-RAS'!E216</f>
        <v>736.75</v>
      </c>
      <c r="E212" s="2">
        <v>0</v>
      </c>
      <c r="F212" s="2">
        <v>0</v>
      </c>
      <c r="G212" s="3">
        <f t="shared" si="0"/>
        <v>442.85734999999994</v>
      </c>
      <c r="H212" s="3">
        <f t="shared" si="1"/>
        <v>0.60000000000002274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625.35</v>
      </c>
      <c r="D213" s="2">
        <f>'PR-RAS'!E217</f>
        <v>736.75</v>
      </c>
      <c r="E213" s="2">
        <v>0</v>
      </c>
      <c r="F213" s="2">
        <v>0</v>
      </c>
      <c r="G213" s="3">
        <f t="shared" si="0"/>
        <v>444.95619999999997</v>
      </c>
      <c r="H213" s="3">
        <f t="shared" si="1"/>
        <v>0.60000000000002274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951.33</v>
      </c>
      <c r="E258" s="2">
        <v>0</v>
      </c>
      <c r="F258" s="2">
        <v>0</v>
      </c>
      <c r="G258" s="3">
        <f t="shared" si="0"/>
        <v>488.98362000000003</v>
      </c>
      <c r="H258" s="3">
        <f t="shared" si="1"/>
        <v>0.33000000000004093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951.33</v>
      </c>
      <c r="E265" s="2">
        <v>0</v>
      </c>
      <c r="F265" s="2">
        <v>0</v>
      </c>
      <c r="G265" s="3">
        <f t="shared" si="0"/>
        <v>502.30224000000004</v>
      </c>
      <c r="H265" s="3">
        <f t="shared" si="1"/>
        <v>0.33000000000004093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951.33</v>
      </c>
      <c r="E266" s="2">
        <v>0</v>
      </c>
      <c r="F266" s="2">
        <v>0</v>
      </c>
      <c r="G266" s="3">
        <f t="shared" si="0"/>
        <v>504.20490000000007</v>
      </c>
      <c r="H266" s="3">
        <f t="shared" si="1"/>
        <v>0.33000000000004093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877122.43</v>
      </c>
      <c r="D295" s="2">
        <f>'PR-RAS'!E299</f>
        <v>925320.30999999994</v>
      </c>
      <c r="E295" s="2">
        <v>0</v>
      </c>
      <c r="F295" s="2">
        <v>0</v>
      </c>
      <c r="G295" s="3">
        <f t="shared" si="12"/>
        <v>801962.33669999987</v>
      </c>
      <c r="H295" s="3">
        <f t="shared" si="13"/>
        <v>0.73999999999068677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12174.260000000009</v>
      </c>
      <c r="D297" s="2">
        <f>'PR-RAS'!E301</f>
        <v>20451.010000000126</v>
      </c>
      <c r="E297" s="2">
        <v>0</v>
      </c>
      <c r="F297" s="2">
        <v>0</v>
      </c>
      <c r="G297" s="3">
        <f t="shared" si="12"/>
        <v>15710.578880000076</v>
      </c>
      <c r="H297" s="3">
        <f t="shared" si="13"/>
        <v>0.27000000013504177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7919.46</v>
      </c>
      <c r="D298" s="2">
        <f>'PR-RAS'!E302</f>
        <v>20783.349999999999</v>
      </c>
      <c r="E298" s="2">
        <v>0</v>
      </c>
      <c r="F298" s="2">
        <v>0</v>
      </c>
      <c r="G298" s="3">
        <f t="shared" si="12"/>
        <v>14697.389519999999</v>
      </c>
      <c r="H298" s="3">
        <f t="shared" si="13"/>
        <v>0.80999999999858119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1563.66</v>
      </c>
      <c r="D300" s="2">
        <f>'PR-RAS'!E304</f>
        <v>1563.66</v>
      </c>
      <c r="E300" s="2">
        <v>0</v>
      </c>
      <c r="F300" s="2">
        <v>0</v>
      </c>
      <c r="G300" s="3">
        <f t="shared" si="12"/>
        <v>1402.60302</v>
      </c>
      <c r="H300" s="3">
        <f t="shared" si="13"/>
        <v>0.67999999999983629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3120.89</v>
      </c>
      <c r="D355" s="2">
        <f>'PR-RAS'!E360</f>
        <v>2343.75</v>
      </c>
      <c r="E355" s="2">
        <v>0</v>
      </c>
      <c r="F355" s="2">
        <v>0</v>
      </c>
      <c r="G355" s="3">
        <f t="shared" si="12"/>
        <v>2764.1700599999995</v>
      </c>
      <c r="H355" s="3">
        <f t="shared" si="13"/>
        <v>0.36000000000012733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3120.89</v>
      </c>
      <c r="D368" s="2">
        <f>'PR-RAS'!E373</f>
        <v>2343.75</v>
      </c>
      <c r="E368" s="2">
        <v>0</v>
      </c>
      <c r="F368" s="2">
        <v>0</v>
      </c>
      <c r="G368" s="3">
        <f t="shared" si="12"/>
        <v>2865.6791299999995</v>
      </c>
      <c r="H368" s="3">
        <f t="shared" si="13"/>
        <v>0.36000000000012733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3120.89</v>
      </c>
      <c r="D374" s="2">
        <f>'PR-RAS'!E379</f>
        <v>2343.75</v>
      </c>
      <c r="E374" s="2">
        <v>0</v>
      </c>
      <c r="F374" s="2">
        <v>0</v>
      </c>
      <c r="G374" s="3">
        <f t="shared" si="12"/>
        <v>2912.5294699999999</v>
      </c>
      <c r="H374" s="3">
        <f t="shared" si="13"/>
        <v>0.36000000000012733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3120.89</v>
      </c>
      <c r="D375" s="2">
        <f>'PR-RAS'!E380</f>
        <v>2343.75</v>
      </c>
      <c r="E375" s="2">
        <v>0</v>
      </c>
      <c r="F375" s="2">
        <v>0</v>
      </c>
      <c r="G375" s="3">
        <f t="shared" si="12"/>
        <v>2920.3378599999996</v>
      </c>
      <c r="H375" s="3">
        <f t="shared" si="13"/>
        <v>0.36000000000012733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3120.89</v>
      </c>
      <c r="D413" s="2">
        <f>'PR-RAS'!E418</f>
        <v>2343.75</v>
      </c>
      <c r="E413" s="2">
        <v>0</v>
      </c>
      <c r="F413" s="2">
        <v>0</v>
      </c>
      <c r="G413" s="3">
        <f t="shared" si="12"/>
        <v>3217.0566799999997</v>
      </c>
      <c r="H413" s="3">
        <f t="shared" si="13"/>
        <v>0.36000000000012733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7919.46</v>
      </c>
      <c r="D414" s="2">
        <f>'PR-RAS'!E419</f>
        <v>20783.349999999999</v>
      </c>
      <c r="E414" s="2">
        <v>0</v>
      </c>
      <c r="F414" s="2">
        <v>0</v>
      </c>
      <c r="G414" s="3">
        <f t="shared" si="12"/>
        <v>20437.784079999998</v>
      </c>
      <c r="H414" s="3">
        <f t="shared" si="13"/>
        <v>0.80999999999858119</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864948.17</v>
      </c>
      <c r="D417" s="2">
        <f>'PR-RAS'!E422</f>
        <v>904869.29999999981</v>
      </c>
      <c r="E417" s="2">
        <v>0</v>
      </c>
      <c r="F417" s="2">
        <v>0</v>
      </c>
      <c r="G417" s="3">
        <f t="shared" si="12"/>
        <v>1112669.6963199999</v>
      </c>
      <c r="H417" s="3">
        <f t="shared" si="13"/>
        <v>0.469999999855645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880243.32000000007</v>
      </c>
      <c r="D418" s="2">
        <f>'PR-RAS'!E423</f>
        <v>927664.05999999994</v>
      </c>
      <c r="E418" s="2">
        <v>0</v>
      </c>
      <c r="F418" s="2">
        <v>0</v>
      </c>
      <c r="G418" s="3">
        <f t="shared" si="12"/>
        <v>1140733.29048</v>
      </c>
      <c r="H418" s="3">
        <f t="shared" si="13"/>
        <v>0.38000000000465661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15295.150000000023</v>
      </c>
      <c r="D420" s="2">
        <f>'PR-RAS'!E425</f>
        <v>22794.760000000126</v>
      </c>
      <c r="E420" s="2">
        <v>0</v>
      </c>
      <c r="F420" s="2">
        <v>0</v>
      </c>
      <c r="G420" s="3">
        <f t="shared" si="12"/>
        <v>25510.676730000116</v>
      </c>
      <c r="H420" s="3">
        <f t="shared" si="13"/>
        <v>0.38999999989755452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15838.92</v>
      </c>
      <c r="D421" s="2">
        <f>'PR-RAS'!E426</f>
        <v>41566.699999999997</v>
      </c>
      <c r="E421" s="2">
        <v>0</v>
      </c>
      <c r="F421" s="2">
        <v>0</v>
      </c>
      <c r="G421" s="3">
        <f t="shared" si="12"/>
        <v>41568.374399999993</v>
      </c>
      <c r="H421" s="3">
        <f t="shared" si="13"/>
        <v>0.38000000000283762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1563.66</v>
      </c>
      <c r="D423" s="2">
        <f>'PR-RAS'!E428</f>
        <v>1563.66</v>
      </c>
      <c r="E423" s="2">
        <v>0</v>
      </c>
      <c r="F423" s="2">
        <v>0</v>
      </c>
      <c r="G423" s="3">
        <f t="shared" si="12"/>
        <v>1979.59356</v>
      </c>
      <c r="H423" s="3">
        <f t="shared" si="13"/>
        <v>0.67999999999983629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864948.17</v>
      </c>
      <c r="D637" s="2">
        <f>'PR-RAS'!E643</f>
        <v>904869.29999999981</v>
      </c>
      <c r="E637" s="2">
        <v>0</v>
      </c>
      <c r="F637" s="2">
        <v>0</v>
      </c>
      <c r="G637" s="3">
        <f t="shared" si="14"/>
        <v>1701100.7857199998</v>
      </c>
      <c r="H637" s="3">
        <f t="shared" si="15"/>
        <v>0.469999999855645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880243.32000000007</v>
      </c>
      <c r="D638" s="2">
        <f>'PR-RAS'!E644</f>
        <v>927664.05999999994</v>
      </c>
      <c r="E638" s="2">
        <v>0</v>
      </c>
      <c r="F638" s="2">
        <v>0</v>
      </c>
      <c r="G638" s="3">
        <f t="shared" si="14"/>
        <v>1742559.00728</v>
      </c>
      <c r="H638" s="3">
        <f t="shared" si="15"/>
        <v>0.38000000000465661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15295.150000000023</v>
      </c>
      <c r="D640" s="2">
        <f>'PR-RAS'!E646</f>
        <v>22794.760000000126</v>
      </c>
      <c r="E640" s="2">
        <v>0</v>
      </c>
      <c r="F640" s="2">
        <v>0</v>
      </c>
      <c r="G640" s="3">
        <f t="shared" si="14"/>
        <v>38905.304130000179</v>
      </c>
      <c r="H640" s="3">
        <f t="shared" si="15"/>
        <v>0.38999999989755452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15838.92</v>
      </c>
      <c r="D641" s="2">
        <f>'PR-RAS'!E647</f>
        <v>41566.699999999997</v>
      </c>
      <c r="E641" s="2">
        <v>0</v>
      </c>
      <c r="F641" s="2">
        <v>0</v>
      </c>
      <c r="G641" s="3">
        <f t="shared" si="14"/>
        <v>63342.284799999994</v>
      </c>
      <c r="H641" s="3">
        <f t="shared" si="15"/>
        <v>0.38000000000283762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543.76999999997679</v>
      </c>
      <c r="D643" s="2">
        <f>'PR-RAS'!E649</f>
        <v>18771.939999999871</v>
      </c>
      <c r="E643" s="2">
        <v>0</v>
      </c>
      <c r="F643" s="2">
        <v>0</v>
      </c>
      <c r="G643" s="3">
        <f t="shared" si="14"/>
        <v>24452.271299999818</v>
      </c>
      <c r="H643" s="3">
        <f t="shared" si="15"/>
        <v>0.29000000015184924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32586.99</v>
      </c>
      <c r="D646" s="2">
        <f>'PR-RAS'!E653</f>
        <v>25306.84</v>
      </c>
      <c r="E646" s="2">
        <v>0</v>
      </c>
      <c r="F646" s="2">
        <v>0</v>
      </c>
      <c r="G646" s="3">
        <f t="shared" si="14"/>
        <v>53664.432150000001</v>
      </c>
      <c r="H646" s="3">
        <f t="shared" si="15"/>
        <v>0.16999999999825377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125147.62</v>
      </c>
      <c r="D647" s="2">
        <f>'PR-RAS'!E654</f>
        <v>128652.32</v>
      </c>
      <c r="E647" s="2">
        <v>0</v>
      </c>
      <c r="F647" s="2">
        <v>0</v>
      </c>
      <c r="G647" s="3">
        <f t="shared" si="14"/>
        <v>247064.15996000002</v>
      </c>
      <c r="H647" s="3">
        <f t="shared" si="15"/>
        <v>0.70000000001164153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140231</v>
      </c>
      <c r="D648" s="2">
        <f>'PR-RAS'!E655</f>
        <v>134428.24</v>
      </c>
      <c r="E648" s="2">
        <v>0</v>
      </c>
      <c r="F648" s="2">
        <v>0</v>
      </c>
      <c r="G648" s="3">
        <f t="shared" si="14"/>
        <v>264679.59956</v>
      </c>
      <c r="H648" s="3">
        <f t="shared" si="15"/>
        <v>0.23999999999068677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17503.609999999986</v>
      </c>
      <c r="D649" s="2">
        <f>'PR-RAS'!E656</f>
        <v>19530.920000000013</v>
      </c>
      <c r="E649" s="2">
        <v>0</v>
      </c>
      <c r="F649" s="2">
        <v>0</v>
      </c>
      <c r="G649" s="3">
        <f t="shared" si="14"/>
        <v>36654.411600000007</v>
      </c>
      <c r="H649" s="3">
        <f t="shared" si="15"/>
        <v>0.47000000000116415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67</v>
      </c>
      <c r="D651" s="2">
        <f>'PR-RAS'!E658</f>
        <v>67</v>
      </c>
      <c r="E651" s="2">
        <v>0</v>
      </c>
      <c r="F651" s="2">
        <v>0</v>
      </c>
      <c r="G651" s="3">
        <f t="shared" si="14"/>
        <v>130.65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67</v>
      </c>
      <c r="D653" s="2">
        <f>'PR-RAS'!E660</f>
        <v>67</v>
      </c>
      <c r="E653" s="2">
        <v>0</v>
      </c>
      <c r="F653" s="2">
        <v>0</v>
      </c>
      <c r="G653" s="3">
        <f t="shared" si="14"/>
        <v>131.05199999999999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2319.29</v>
      </c>
      <c r="D663" s="2">
        <f>'PR-RAS'!E670</f>
        <v>3596.12</v>
      </c>
      <c r="E663" s="2">
        <v>0</v>
      </c>
      <c r="F663" s="2">
        <v>0</v>
      </c>
      <c r="G663" s="3">
        <f t="shared" si="14"/>
        <v>6296.6328599999997</v>
      </c>
      <c r="H663" s="3">
        <f t="shared" si="15"/>
        <v>0.40999999999985448</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2142.8200000000002</v>
      </c>
      <c r="D671" s="2">
        <f>'PR-RAS'!E678</f>
        <v>1020</v>
      </c>
      <c r="E671" s="2">
        <v>0</v>
      </c>
      <c r="F671" s="2">
        <v>0</v>
      </c>
      <c r="G671" s="3">
        <f t="shared" si="14"/>
        <v>2802.4893999999999</v>
      </c>
      <c r="H671" s="3">
        <f t="shared" si="15"/>
        <v>0.17999999999983629</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718123.15</v>
      </c>
      <c r="D677" s="2">
        <f>'PR-RAS'!E684</f>
        <v>747722.95</v>
      </c>
      <c r="E677" s="2">
        <v>0</v>
      </c>
      <c r="F677" s="2">
        <v>0</v>
      </c>
      <c r="G677" s="3">
        <f t="shared" si="14"/>
        <v>1496372.6777999999</v>
      </c>
      <c r="H677" s="3">
        <f t="shared" si="15"/>
        <v>0.20000000006984919</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3295.74</v>
      </c>
      <c r="D717" s="2">
        <f>'PR-RAS'!E724</f>
        <v>4041</v>
      </c>
      <c r="E717" s="2">
        <v>0</v>
      </c>
      <c r="F717" s="2">
        <v>0</v>
      </c>
      <c r="G717" s="3">
        <f t="shared" si="14"/>
        <v>8146.4618399999999</v>
      </c>
      <c r="H717" s="3">
        <f t="shared" si="15"/>
        <v>0.26000000000021828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16834.53</v>
      </c>
      <c r="D727" s="2">
        <f>'PR-RAS'!E734</f>
        <v>26500</v>
      </c>
      <c r="E727" s="2">
        <v>0</v>
      </c>
      <c r="F727" s="2">
        <v>0</v>
      </c>
      <c r="G727" s="3">
        <f t="shared" si="14"/>
        <v>50699.868779999997</v>
      </c>
      <c r="H727" s="3">
        <f t="shared" si="15"/>
        <v>0.47000000000116415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756</v>
      </c>
      <c r="D731" s="2">
        <f>'PR-RAS'!E738</f>
        <v>927.94</v>
      </c>
      <c r="E731" s="2">
        <v>0</v>
      </c>
      <c r="F731" s="2">
        <v>0</v>
      </c>
      <c r="G731" s="3">
        <f t="shared" si="14"/>
        <v>1906.6723999999999</v>
      </c>
      <c r="H731" s="3">
        <f t="shared" si="15"/>
        <v>5.999999999994543E-2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951.33</v>
      </c>
      <c r="E843" s="2">
        <v>0</v>
      </c>
      <c r="F843" s="2">
        <v>0</v>
      </c>
      <c r="G843" s="3">
        <f t="shared" si="34"/>
        <v>1602.03972</v>
      </c>
      <c r="H843" s="3">
        <f t="shared" si="35"/>
        <v>0.33000000000004093</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10100</v>
      </c>
      <c r="D1581" s="7"/>
      <c r="E1581" s="7">
        <v>0</v>
      </c>
      <c r="F1581" s="7">
        <v>0</v>
      </c>
      <c r="G1581" s="8">
        <f t="shared" ref="G1581:G1685" si="70">B1581/1000*C1581</f>
        <v>10.1</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0</v>
      </c>
      <c r="D1582" s="2">
        <v>0</v>
      </c>
      <c r="E1582" s="2">
        <v>0</v>
      </c>
      <c r="F1582" s="2">
        <v>0</v>
      </c>
      <c r="G1582" s="3">
        <f t="shared" si="70"/>
        <v>0</v>
      </c>
      <c r="H1582" s="3">
        <f t="shared" si="71"/>
        <v>0</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0</v>
      </c>
      <c r="D1585" s="2">
        <v>0</v>
      </c>
      <c r="E1585" s="2">
        <v>0</v>
      </c>
      <c r="F1585" s="2">
        <v>0</v>
      </c>
      <c r="G1585" s="3">
        <f t="shared" si="70"/>
        <v>0</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0</v>
      </c>
      <c r="D1586" s="2">
        <v>0</v>
      </c>
      <c r="E1586" s="2">
        <v>0</v>
      </c>
      <c r="F1586" s="2">
        <v>0</v>
      </c>
      <c r="G1586" s="3">
        <f t="shared" si="70"/>
        <v>0</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0</v>
      </c>
      <c r="D1601" s="2">
        <v>0</v>
      </c>
      <c r="E1601" s="2">
        <v>0</v>
      </c>
      <c r="F1601" s="2">
        <v>0</v>
      </c>
      <c r="G1601" s="3">
        <f t="shared" si="70"/>
        <v>0</v>
      </c>
      <c r="H1601" s="3">
        <f t="shared" si="71"/>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0</v>
      </c>
      <c r="D1605" s="2">
        <v>0</v>
      </c>
      <c r="E1605" s="2">
        <v>0</v>
      </c>
      <c r="F1605" s="2">
        <v>0</v>
      </c>
      <c r="G1605" s="3">
        <f t="shared" si="70"/>
        <v>0</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10100</v>
      </c>
      <c r="D1620" s="2">
        <v>0</v>
      </c>
      <c r="E1620" s="2">
        <v>0</v>
      </c>
      <c r="F1620" s="2">
        <v>0</v>
      </c>
      <c r="G1620" s="3">
        <f t="shared" si="70"/>
        <v>404</v>
      </c>
      <c r="H1620" s="3">
        <f t="shared" si="71"/>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6638</v>
      </c>
      <c r="D1621" s="2">
        <v>0</v>
      </c>
      <c r="E1621" s="2">
        <v>0</v>
      </c>
      <c r="F1621" s="2">
        <v>0</v>
      </c>
      <c r="G1621" s="3">
        <f t="shared" si="70"/>
        <v>272.15800000000002</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6638</v>
      </c>
      <c r="D1627" s="2">
        <v>0</v>
      </c>
      <c r="E1627" s="2">
        <v>0</v>
      </c>
      <c r="F1627" s="2">
        <v>0</v>
      </c>
      <c r="G1627" s="3">
        <f t="shared" si="70"/>
        <v>311.98599999999999</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6638</v>
      </c>
      <c r="D1638" s="2">
        <v>0</v>
      </c>
      <c r="E1638" s="2">
        <v>0</v>
      </c>
      <c r="F1638" s="2">
        <v>0</v>
      </c>
      <c r="G1638" s="3">
        <f t="shared" si="70"/>
        <v>385.00400000000002</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6638</v>
      </c>
      <c r="D1639" s="2">
        <v>0</v>
      </c>
      <c r="E1639" s="2">
        <v>0</v>
      </c>
      <c r="F1639" s="2">
        <v>0</v>
      </c>
      <c r="G1639" s="3">
        <f t="shared" si="70"/>
        <v>391.642</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3462</v>
      </c>
      <c r="D1680" s="2">
        <v>0</v>
      </c>
      <c r="E1680" s="2">
        <v>0</v>
      </c>
      <c r="F1680" s="2">
        <v>0</v>
      </c>
      <c r="G1680" s="3">
        <f t="shared" si="70"/>
        <v>346.20000000000005</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3462</v>
      </c>
      <c r="D1682" s="2">
        <v>0</v>
      </c>
      <c r="E1682" s="2">
        <v>0</v>
      </c>
      <c r="F1682" s="2">
        <v>0</v>
      </c>
      <c r="G1682" s="3">
        <f t="shared" si="70"/>
        <v>353.12399999999997</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21560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864948.17</v>
      </c>
      <c r="I17" s="275">
        <f>'PR-RAS'!E6</f>
        <v>904869.29999999981</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877122.43</v>
      </c>
      <c r="I18" s="275">
        <f>'PR-RAS'!E152</f>
        <v>925320.30999999994</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543.76999999997679</v>
      </c>
      <c r="I19" s="275">
        <f>'PR-RAS'!E649</f>
        <v>18771.939999999871</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10100</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10100</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6638</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3462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26" zoomScaleNormal="100" workbookViewId="0">
      <selection activeCell="E156" sqref="E15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864948.17</v>
      </c>
      <c r="E6" s="60">
        <f>E7+E43+E49+E82+E106+E125+E134+E140</f>
        <v>904869.29999999981</v>
      </c>
      <c r="F6" s="45">
        <f t="shared" ref="F6:F132" si="0">IF(D6&lt;&gt;0,IF(E6/D6&gt;=100,"&gt;&gt;100",E6/D6*100),"-")</f>
        <v>104.61543609023414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722585.26</v>
      </c>
      <c r="E49" s="60">
        <f>E50+E53+E58+E61+E64+E68+E71+E74+E77</f>
        <v>752339.07</v>
      </c>
      <c r="F49" s="45">
        <f t="shared" si="0"/>
        <v>104.11768847872706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2319.29</v>
      </c>
      <c r="E58" s="60">
        <f t="shared" si="9"/>
        <v>3596.12</v>
      </c>
      <c r="F58" s="45">
        <f t="shared" si="0"/>
        <v>155.05262386333749</v>
      </c>
    </row>
    <row r="59" spans="1:6" ht="24" x14ac:dyDescent="0.2">
      <c r="A59" s="63">
        <v>6331</v>
      </c>
      <c r="B59" s="65" t="s">
        <v>121</v>
      </c>
      <c r="C59" s="247" t="s">
        <v>122</v>
      </c>
      <c r="D59" s="194">
        <v>2319.29</v>
      </c>
      <c r="E59" s="194">
        <v>3596.12</v>
      </c>
      <c r="F59" s="45">
        <f t="shared" si="0"/>
        <v>155.05262386333749</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2142.8200000000002</v>
      </c>
      <c r="E61" s="60">
        <f t="shared" si="10"/>
        <v>1020</v>
      </c>
      <c r="F61" s="45">
        <f t="shared" si="0"/>
        <v>47.600825080968065</v>
      </c>
    </row>
    <row r="62" spans="1:6" ht="12.75" customHeight="1" x14ac:dyDescent="0.2">
      <c r="A62" s="63">
        <v>6341</v>
      </c>
      <c r="B62" s="65" t="s">
        <v>127</v>
      </c>
      <c r="C62" s="247" t="s">
        <v>128</v>
      </c>
      <c r="D62" s="194">
        <v>2142.8200000000002</v>
      </c>
      <c r="E62" s="194">
        <v>1020</v>
      </c>
      <c r="F62" s="45">
        <f t="shared" si="0"/>
        <v>47.600825080968065</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718123.15</v>
      </c>
      <c r="E68" s="60">
        <f t="shared" si="11"/>
        <v>747722.95</v>
      </c>
      <c r="F68" s="45">
        <f t="shared" si="0"/>
        <v>104.12182785083588</v>
      </c>
    </row>
    <row r="69" spans="1:6" ht="12.75" customHeight="1" x14ac:dyDescent="0.2">
      <c r="A69" s="63" t="s">
        <v>141</v>
      </c>
      <c r="B69" s="64" t="s">
        <v>142</v>
      </c>
      <c r="C69" s="247" t="s">
        <v>141</v>
      </c>
      <c r="D69" s="194">
        <v>718123.15</v>
      </c>
      <c r="E69" s="194">
        <v>747722.95</v>
      </c>
      <c r="F69" s="45">
        <f t="shared" si="0"/>
        <v>104.12182785083588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3295.74</v>
      </c>
      <c r="E106" s="336">
        <f>E107+E112+E120+E124</f>
        <v>4041.69</v>
      </c>
      <c r="F106" s="71">
        <f t="shared" si="0"/>
        <v>122.63376358571976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3295.74</v>
      </c>
      <c r="E112" s="60">
        <f t="shared" si="20"/>
        <v>4041.69</v>
      </c>
      <c r="F112" s="45">
        <f t="shared" si="0"/>
        <v>122.63376358571976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3295.74</v>
      </c>
      <c r="E117" s="194">
        <v>4041.69</v>
      </c>
      <c r="F117" s="45">
        <f t="shared" si="0"/>
        <v>122.63376358571976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955</v>
      </c>
      <c r="E125" s="60">
        <f t="shared" si="22"/>
        <v>2865.32</v>
      </c>
      <c r="F125" s="45">
        <f t="shared" si="0"/>
        <v>300.03350785340314</v>
      </c>
    </row>
    <row r="126" spans="1:6" ht="12.75" customHeight="1" x14ac:dyDescent="0.2">
      <c r="A126" s="63">
        <v>661</v>
      </c>
      <c r="B126" s="65" t="s">
        <v>255</v>
      </c>
      <c r="C126" s="247" t="s">
        <v>256</v>
      </c>
      <c r="D126" s="60">
        <f t="shared" ref="D126:E126" si="23">SUM(D127:D128)</f>
        <v>955</v>
      </c>
      <c r="E126" s="60">
        <f t="shared" si="23"/>
        <v>2865.32</v>
      </c>
      <c r="F126" s="45">
        <f t="shared" si="0"/>
        <v>300.03350785340314</v>
      </c>
    </row>
    <row r="127" spans="1:6" ht="12.75" customHeight="1" x14ac:dyDescent="0.2">
      <c r="A127" s="63">
        <v>6614</v>
      </c>
      <c r="B127" s="65" t="s">
        <v>257</v>
      </c>
      <c r="C127" s="247" t="s">
        <v>258</v>
      </c>
      <c r="D127" s="194">
        <v>0</v>
      </c>
      <c r="E127" s="194">
        <v>510.32</v>
      </c>
      <c r="F127" s="45" t="str">
        <f t="shared" si="0"/>
        <v>-</v>
      </c>
    </row>
    <row r="128" spans="1:6" ht="12.75" customHeight="1" x14ac:dyDescent="0.2">
      <c r="A128" s="63">
        <v>6615</v>
      </c>
      <c r="B128" s="65" t="s">
        <v>259</v>
      </c>
      <c r="C128" s="247" t="s">
        <v>260</v>
      </c>
      <c r="D128" s="194">
        <v>955</v>
      </c>
      <c r="E128" s="194">
        <v>2355</v>
      </c>
      <c r="F128" s="45">
        <f t="shared" si="0"/>
        <v>246.59685863874347</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138112.17000000001</v>
      </c>
      <c r="E134" s="60">
        <f t="shared" si="25"/>
        <v>145623.22</v>
      </c>
      <c r="F134" s="45">
        <f t="shared" ref="F134:F229" si="26">IF(D134&lt;&gt;0,IF(E134/D134&gt;=100,"&gt;&gt;100",E134/D134*100),"-")</f>
        <v>105.43836940654832</v>
      </c>
    </row>
    <row r="135" spans="1:6" ht="24" x14ac:dyDescent="0.2">
      <c r="A135" s="63">
        <v>671</v>
      </c>
      <c r="B135" s="182" t="s">
        <v>273</v>
      </c>
      <c r="C135" s="247" t="s">
        <v>274</v>
      </c>
      <c r="D135" s="60">
        <f t="shared" ref="D135:E135" si="27">SUM(D136:D138)</f>
        <v>138112.17000000001</v>
      </c>
      <c r="E135" s="60">
        <f t="shared" si="27"/>
        <v>145623.22</v>
      </c>
      <c r="F135" s="45">
        <f t="shared" si="26"/>
        <v>105.43836940654832</v>
      </c>
    </row>
    <row r="136" spans="1:6" ht="12.75" customHeight="1" x14ac:dyDescent="0.2">
      <c r="A136" s="63">
        <v>6711</v>
      </c>
      <c r="B136" s="65" t="s">
        <v>275</v>
      </c>
      <c r="C136" s="247" t="s">
        <v>276</v>
      </c>
      <c r="D136" s="194">
        <v>134991.28</v>
      </c>
      <c r="E136" s="194">
        <v>143279.47</v>
      </c>
      <c r="F136" s="45">
        <f t="shared" si="26"/>
        <v>106.13979658537944</v>
      </c>
    </row>
    <row r="137" spans="1:6" ht="24" x14ac:dyDescent="0.2">
      <c r="A137" s="63">
        <v>6712</v>
      </c>
      <c r="B137" s="182" t="s">
        <v>277</v>
      </c>
      <c r="C137" s="247" t="s">
        <v>278</v>
      </c>
      <c r="D137" s="194">
        <v>3120.89</v>
      </c>
      <c r="E137" s="194">
        <v>2343.75</v>
      </c>
      <c r="F137" s="45">
        <f t="shared" si="26"/>
        <v>75.098769902175349</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877122.43</v>
      </c>
      <c r="E152" s="60">
        <f>E153+E164+E202+E221+E230+E262+E273</f>
        <v>925320.30999999994</v>
      </c>
      <c r="F152" s="45">
        <f t="shared" si="26"/>
        <v>105.49500028177366</v>
      </c>
    </row>
    <row r="153" spans="1:6" ht="12.75" customHeight="1" x14ac:dyDescent="0.2">
      <c r="A153" s="63">
        <v>31</v>
      </c>
      <c r="B153" s="64" t="s">
        <v>308</v>
      </c>
      <c r="C153" s="247" t="s">
        <v>3</v>
      </c>
      <c r="D153" s="60">
        <f t="shared" ref="D153:E153" si="30">D154+D159+D160</f>
        <v>722602.04</v>
      </c>
      <c r="E153" s="60">
        <f t="shared" si="30"/>
        <v>754172.98</v>
      </c>
      <c r="F153" s="45">
        <f t="shared" si="26"/>
        <v>104.36906322600473</v>
      </c>
    </row>
    <row r="154" spans="1:6" ht="12.75" customHeight="1" x14ac:dyDescent="0.2">
      <c r="A154" s="63">
        <v>311</v>
      </c>
      <c r="B154" s="64" t="s">
        <v>309</v>
      </c>
      <c r="C154" s="247" t="s">
        <v>310</v>
      </c>
      <c r="D154" s="60">
        <f t="shared" ref="D154:E154" si="31">SUM(D155:D158)</f>
        <v>483652.12</v>
      </c>
      <c r="E154" s="60">
        <f t="shared" si="31"/>
        <v>488570.23</v>
      </c>
      <c r="F154" s="45">
        <f t="shared" si="26"/>
        <v>101.01686931507712</v>
      </c>
    </row>
    <row r="155" spans="1:6" ht="12.75" customHeight="1" x14ac:dyDescent="0.2">
      <c r="A155" s="63">
        <v>3111</v>
      </c>
      <c r="B155" s="64" t="s">
        <v>311</v>
      </c>
      <c r="C155" s="247" t="s">
        <v>312</v>
      </c>
      <c r="D155" s="194">
        <v>483652.12</v>
      </c>
      <c r="E155" s="194">
        <v>488570.23</v>
      </c>
      <c r="F155" s="45">
        <f t="shared" si="26"/>
        <v>101.01686931507712</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34820.639999999999</v>
      </c>
      <c r="E159" s="194">
        <v>24519.9</v>
      </c>
      <c r="F159" s="45">
        <f t="shared" si="26"/>
        <v>70.417717767393142</v>
      </c>
    </row>
    <row r="160" spans="1:6" ht="12.75" customHeight="1" x14ac:dyDescent="0.2">
      <c r="A160" s="63">
        <v>313</v>
      </c>
      <c r="B160" s="65" t="s">
        <v>321</v>
      </c>
      <c r="C160" s="247" t="s">
        <v>322</v>
      </c>
      <c r="D160" s="60">
        <f t="shared" ref="D160:E160" si="32">SUM(D161:D163)</f>
        <v>204129.28</v>
      </c>
      <c r="E160" s="60">
        <f t="shared" si="32"/>
        <v>241082.84999999998</v>
      </c>
      <c r="F160" s="45">
        <f t="shared" si="26"/>
        <v>118.10302275107225</v>
      </c>
    </row>
    <row r="161" spans="1:6" ht="12.75" customHeight="1" x14ac:dyDescent="0.2">
      <c r="A161" s="63">
        <v>3131</v>
      </c>
      <c r="B161" s="65" t="s">
        <v>323</v>
      </c>
      <c r="C161" s="247" t="s">
        <v>324</v>
      </c>
      <c r="D161" s="194">
        <v>111851.66</v>
      </c>
      <c r="E161" s="194">
        <v>143690.82999999999</v>
      </c>
      <c r="F161" s="45">
        <f t="shared" si="26"/>
        <v>128.46553193756799</v>
      </c>
    </row>
    <row r="162" spans="1:6" ht="12.75" customHeight="1" x14ac:dyDescent="0.2">
      <c r="A162" s="63">
        <v>3132</v>
      </c>
      <c r="B162" s="65" t="s">
        <v>325</v>
      </c>
      <c r="C162" s="247" t="s">
        <v>326</v>
      </c>
      <c r="D162" s="194">
        <v>92277.62</v>
      </c>
      <c r="E162" s="194">
        <v>97392.02</v>
      </c>
      <c r="F162" s="45">
        <f t="shared" si="26"/>
        <v>105.54240562337868</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153895.03999999998</v>
      </c>
      <c r="E164" s="60">
        <f>E165+E170+E178+E188+E189+E194</f>
        <v>169459.24999999997</v>
      </c>
      <c r="F164" s="45">
        <f t="shared" si="26"/>
        <v>110.1135228269865</v>
      </c>
    </row>
    <row r="165" spans="1:6" ht="12.75" customHeight="1" x14ac:dyDescent="0.2">
      <c r="A165" s="63">
        <v>321</v>
      </c>
      <c r="B165" s="64" t="s">
        <v>331</v>
      </c>
      <c r="C165" s="247" t="s">
        <v>332</v>
      </c>
      <c r="D165" s="60">
        <f t="shared" ref="D165:E165" si="33">SUM(D166:D169)</f>
        <v>18953.879999999997</v>
      </c>
      <c r="E165" s="60">
        <f t="shared" si="33"/>
        <v>30819.02</v>
      </c>
      <c r="F165" s="45">
        <f t="shared" si="26"/>
        <v>162.60005866872643</v>
      </c>
    </row>
    <row r="166" spans="1:6" ht="12.75" customHeight="1" x14ac:dyDescent="0.2">
      <c r="A166" s="63">
        <v>3211</v>
      </c>
      <c r="B166" s="64" t="s">
        <v>333</v>
      </c>
      <c r="C166" s="247" t="s">
        <v>334</v>
      </c>
      <c r="D166" s="194">
        <v>1705.35</v>
      </c>
      <c r="E166" s="194">
        <v>1812.6</v>
      </c>
      <c r="F166" s="45">
        <f t="shared" si="26"/>
        <v>106.28903157709561</v>
      </c>
    </row>
    <row r="167" spans="1:6" ht="12.75" customHeight="1" x14ac:dyDescent="0.2">
      <c r="A167" s="63">
        <v>3212</v>
      </c>
      <c r="B167" s="64" t="s">
        <v>335</v>
      </c>
      <c r="C167" s="247" t="s">
        <v>336</v>
      </c>
      <c r="D167" s="194">
        <v>16834.53</v>
      </c>
      <c r="E167" s="194">
        <v>26652.080000000002</v>
      </c>
      <c r="F167" s="45">
        <f t="shared" si="26"/>
        <v>158.31793343799919</v>
      </c>
    </row>
    <row r="168" spans="1:6" ht="12.75" customHeight="1" x14ac:dyDescent="0.2">
      <c r="A168" s="63">
        <v>3213</v>
      </c>
      <c r="B168" s="64" t="s">
        <v>337</v>
      </c>
      <c r="C168" s="247" t="s">
        <v>338</v>
      </c>
      <c r="D168" s="194">
        <v>414</v>
      </c>
      <c r="E168" s="194">
        <v>2354.34</v>
      </c>
      <c r="F168" s="45">
        <f t="shared" si="26"/>
        <v>568.68115942028987</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74013.849999999991</v>
      </c>
      <c r="E170" s="60">
        <f t="shared" si="34"/>
        <v>65449.77</v>
      </c>
      <c r="F170" s="45">
        <f t="shared" si="26"/>
        <v>88.429084556471523</v>
      </c>
    </row>
    <row r="171" spans="1:6" ht="12.75" customHeight="1" x14ac:dyDescent="0.2">
      <c r="A171" s="63">
        <v>3221</v>
      </c>
      <c r="B171" s="64" t="s">
        <v>343</v>
      </c>
      <c r="C171" s="247" t="s">
        <v>344</v>
      </c>
      <c r="D171" s="194">
        <v>8819.5</v>
      </c>
      <c r="E171" s="194">
        <v>4950.72</v>
      </c>
      <c r="F171" s="45">
        <f t="shared" si="26"/>
        <v>56.133794432790971</v>
      </c>
    </row>
    <row r="172" spans="1:6" ht="12.75" customHeight="1" x14ac:dyDescent="0.2">
      <c r="A172" s="63">
        <v>3222</v>
      </c>
      <c r="B172" s="64" t="s">
        <v>345</v>
      </c>
      <c r="C172" s="247" t="s">
        <v>346</v>
      </c>
      <c r="D172" s="194">
        <v>39124.85</v>
      </c>
      <c r="E172" s="194">
        <v>39085.01</v>
      </c>
      <c r="F172" s="45">
        <f t="shared" si="26"/>
        <v>99.8981721335673</v>
      </c>
    </row>
    <row r="173" spans="1:6" ht="12.75" customHeight="1" x14ac:dyDescent="0.2">
      <c r="A173" s="63">
        <v>3223</v>
      </c>
      <c r="B173" s="65" t="s">
        <v>347</v>
      </c>
      <c r="C173" s="247" t="s">
        <v>348</v>
      </c>
      <c r="D173" s="194">
        <v>21479.39</v>
      </c>
      <c r="E173" s="194">
        <v>19889.240000000002</v>
      </c>
      <c r="F173" s="45">
        <f t="shared" si="26"/>
        <v>92.596856800868181</v>
      </c>
    </row>
    <row r="174" spans="1:6" ht="12.75" customHeight="1" x14ac:dyDescent="0.2">
      <c r="A174" s="63">
        <v>3224</v>
      </c>
      <c r="B174" s="65" t="s">
        <v>349</v>
      </c>
      <c r="C174" s="247" t="s">
        <v>350</v>
      </c>
      <c r="D174" s="194">
        <v>111</v>
      </c>
      <c r="E174" s="194">
        <v>187.52</v>
      </c>
      <c r="F174" s="45">
        <f t="shared" si="26"/>
        <v>168.93693693693695</v>
      </c>
    </row>
    <row r="175" spans="1:6" ht="12.75" customHeight="1" x14ac:dyDescent="0.2">
      <c r="A175" s="63">
        <v>3225</v>
      </c>
      <c r="B175" s="65" t="s">
        <v>351</v>
      </c>
      <c r="C175" s="247" t="s">
        <v>352</v>
      </c>
      <c r="D175" s="194">
        <v>4204.72</v>
      </c>
      <c r="E175" s="194">
        <v>916.53</v>
      </c>
      <c r="F175" s="45">
        <f t="shared" si="26"/>
        <v>21.7976464544607</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274.39</v>
      </c>
      <c r="E177" s="194">
        <v>420.75</v>
      </c>
      <c r="F177" s="45">
        <f t="shared" si="26"/>
        <v>153.34013630234338</v>
      </c>
    </row>
    <row r="178" spans="1:6" ht="12.75" customHeight="1" x14ac:dyDescent="0.2">
      <c r="A178" s="63">
        <v>323</v>
      </c>
      <c r="B178" s="65" t="s">
        <v>357</v>
      </c>
      <c r="C178" s="247" t="s">
        <v>358</v>
      </c>
      <c r="D178" s="60">
        <f t="shared" ref="D178:E178" si="35">SUM(D179:D187)</f>
        <v>57073.450000000004</v>
      </c>
      <c r="E178" s="60">
        <f t="shared" si="35"/>
        <v>64861.719999999994</v>
      </c>
      <c r="F178" s="45">
        <f t="shared" si="26"/>
        <v>113.64604733023846</v>
      </c>
    </row>
    <row r="179" spans="1:6" ht="12.75" customHeight="1" x14ac:dyDescent="0.2">
      <c r="A179" s="63">
        <v>3231</v>
      </c>
      <c r="B179" s="65" t="s">
        <v>359</v>
      </c>
      <c r="C179" s="247" t="s">
        <v>360</v>
      </c>
      <c r="D179" s="194">
        <v>47492.160000000003</v>
      </c>
      <c r="E179" s="194">
        <v>50926.11</v>
      </c>
      <c r="F179" s="45">
        <f t="shared" si="26"/>
        <v>107.23056184431283</v>
      </c>
    </row>
    <row r="180" spans="1:6" ht="12.75" customHeight="1" x14ac:dyDescent="0.2">
      <c r="A180" s="63">
        <v>3232</v>
      </c>
      <c r="B180" s="65" t="s">
        <v>361</v>
      </c>
      <c r="C180" s="247" t="s">
        <v>362</v>
      </c>
      <c r="D180" s="194">
        <v>679.62</v>
      </c>
      <c r="E180" s="194">
        <v>6291.92</v>
      </c>
      <c r="F180" s="45">
        <f t="shared" si="26"/>
        <v>925.79971160354319</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2418.21</v>
      </c>
      <c r="E182" s="194">
        <v>3843.99</v>
      </c>
      <c r="F182" s="45">
        <f t="shared" si="26"/>
        <v>158.96013993821876</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392.4</v>
      </c>
      <c r="E184" s="194">
        <v>496.18</v>
      </c>
      <c r="F184" s="45">
        <f t="shared" si="26"/>
        <v>126.44750254841999</v>
      </c>
    </row>
    <row r="185" spans="1:6" ht="12.75" customHeight="1" x14ac:dyDescent="0.2">
      <c r="A185" s="63">
        <v>3237</v>
      </c>
      <c r="B185" s="64" t="s">
        <v>371</v>
      </c>
      <c r="C185" s="247" t="s">
        <v>372</v>
      </c>
      <c r="D185" s="194">
        <v>3062.81</v>
      </c>
      <c r="E185" s="194">
        <v>1717.08</v>
      </c>
      <c r="F185" s="45">
        <f t="shared" si="26"/>
        <v>56.062243495352305</v>
      </c>
    </row>
    <row r="186" spans="1:6" ht="12.75" customHeight="1" x14ac:dyDescent="0.2">
      <c r="A186" s="63">
        <v>3238</v>
      </c>
      <c r="B186" s="64" t="s">
        <v>373</v>
      </c>
      <c r="C186" s="247" t="s">
        <v>374</v>
      </c>
      <c r="D186" s="194">
        <v>1269.72</v>
      </c>
      <c r="E186" s="194">
        <v>1336.7</v>
      </c>
      <c r="F186" s="45">
        <f t="shared" si="26"/>
        <v>105.27517877957344</v>
      </c>
    </row>
    <row r="187" spans="1:6" ht="12.75" customHeight="1" x14ac:dyDescent="0.2">
      <c r="A187" s="63">
        <v>3239</v>
      </c>
      <c r="B187" s="64" t="s">
        <v>375</v>
      </c>
      <c r="C187" s="247" t="s">
        <v>376</v>
      </c>
      <c r="D187" s="194">
        <v>1758.53</v>
      </c>
      <c r="E187" s="194">
        <v>249.74</v>
      </c>
      <c r="F187" s="45">
        <f t="shared" si="26"/>
        <v>14.201634319573737</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3853.8599999999997</v>
      </c>
      <c r="E194" s="60">
        <f t="shared" si="36"/>
        <v>8328.74</v>
      </c>
      <c r="F194" s="45">
        <f t="shared" si="26"/>
        <v>216.11423352171587</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2217.2399999999998</v>
      </c>
      <c r="E196" s="194">
        <v>2494.2199999999998</v>
      </c>
      <c r="F196" s="45">
        <f t="shared" si="26"/>
        <v>112.49210730457686</v>
      </c>
    </row>
    <row r="197" spans="1:6" ht="12.75" customHeight="1" x14ac:dyDescent="0.2">
      <c r="A197" s="63">
        <v>3293</v>
      </c>
      <c r="B197" s="64" t="s">
        <v>395</v>
      </c>
      <c r="C197" s="247" t="s">
        <v>396</v>
      </c>
      <c r="D197" s="194">
        <v>345.49</v>
      </c>
      <c r="E197" s="194">
        <v>3482.12</v>
      </c>
      <c r="F197" s="45">
        <f t="shared" si="26"/>
        <v>1007.8786650843729</v>
      </c>
    </row>
    <row r="198" spans="1:6" ht="12.75" customHeight="1" x14ac:dyDescent="0.2">
      <c r="A198" s="63">
        <v>3294</v>
      </c>
      <c r="B198" s="64" t="s">
        <v>397</v>
      </c>
      <c r="C198" s="247" t="s">
        <v>398</v>
      </c>
      <c r="D198" s="194">
        <v>247.5</v>
      </c>
      <c r="E198" s="194">
        <v>1168</v>
      </c>
      <c r="F198" s="45">
        <f t="shared" si="26"/>
        <v>471.91919191919192</v>
      </c>
    </row>
    <row r="199" spans="1:6" ht="12.75" customHeight="1" x14ac:dyDescent="0.2">
      <c r="A199" s="63">
        <v>3295</v>
      </c>
      <c r="B199" s="64" t="s">
        <v>399</v>
      </c>
      <c r="C199" s="247" t="s">
        <v>400</v>
      </c>
      <c r="D199" s="194">
        <v>0</v>
      </c>
      <c r="E199" s="194">
        <v>164.14</v>
      </c>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1043.6300000000001</v>
      </c>
      <c r="E201" s="194">
        <v>1020.26</v>
      </c>
      <c r="F201" s="45">
        <f t="shared" si="26"/>
        <v>97.760700631449836</v>
      </c>
    </row>
    <row r="202" spans="1:6" ht="12.75" customHeight="1" x14ac:dyDescent="0.2">
      <c r="A202" s="63">
        <v>34</v>
      </c>
      <c r="B202" s="183" t="s">
        <v>405</v>
      </c>
      <c r="C202" s="247" t="s">
        <v>406</v>
      </c>
      <c r="D202" s="60">
        <f t="shared" ref="D202:E202" si="37">D203+D208+D216</f>
        <v>625.35</v>
      </c>
      <c r="E202" s="60">
        <f t="shared" si="37"/>
        <v>736.75</v>
      </c>
      <c r="F202" s="45">
        <f t="shared" si="26"/>
        <v>117.81402414647798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625.35</v>
      </c>
      <c r="E216" s="60">
        <f t="shared" si="40"/>
        <v>736.75</v>
      </c>
      <c r="F216" s="45">
        <f t="shared" si="26"/>
        <v>117.81402414647798</v>
      </c>
    </row>
    <row r="217" spans="1:6" ht="12.75" customHeight="1" x14ac:dyDescent="0.2">
      <c r="A217" s="63">
        <v>3431</v>
      </c>
      <c r="B217" s="182" t="s">
        <v>435</v>
      </c>
      <c r="C217" s="247" t="s">
        <v>436</v>
      </c>
      <c r="D217" s="194">
        <v>625.35</v>
      </c>
      <c r="E217" s="194">
        <v>736.75</v>
      </c>
      <c r="F217" s="45">
        <f t="shared" si="26"/>
        <v>117.81402414647798</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951.33</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951.33</v>
      </c>
      <c r="F269" s="45" t="str">
        <f t="shared" ref="F269:F272" si="59">IF(D269&lt;&gt;0,IF(E269/D269&gt;=100,"&gt;&gt;100",E269/D269*100),"-")</f>
        <v>-</v>
      </c>
    </row>
    <row r="270" spans="1:6" ht="12.75" customHeight="1" x14ac:dyDescent="0.2">
      <c r="A270" s="63">
        <v>3721</v>
      </c>
      <c r="B270" s="65" t="s">
        <v>532</v>
      </c>
      <c r="C270" s="247" t="s">
        <v>533</v>
      </c>
      <c r="D270" s="194">
        <v>0</v>
      </c>
      <c r="E270" s="194">
        <v>951.33</v>
      </c>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877122.43</v>
      </c>
      <c r="E299" s="60">
        <f>E152-E297+E298</f>
        <v>925320.30999999994</v>
      </c>
      <c r="F299" s="45">
        <f t="shared" si="68"/>
        <v>105.49500028177366</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12174.260000000009</v>
      </c>
      <c r="E301" s="60">
        <f>IF(E299&gt;=E6,E299-E6,0)</f>
        <v>20451.010000000126</v>
      </c>
      <c r="F301" s="45">
        <f t="shared" si="68"/>
        <v>167.98565169464189</v>
      </c>
    </row>
    <row r="302" spans="1:6" ht="12.75" customHeight="1" x14ac:dyDescent="0.2">
      <c r="A302" s="63">
        <v>92211</v>
      </c>
      <c r="B302" s="64" t="s">
        <v>596</v>
      </c>
      <c r="C302" s="247" t="s">
        <v>597</v>
      </c>
      <c r="D302" s="194">
        <v>7919.46</v>
      </c>
      <c r="E302" s="194">
        <v>20783.349999999999</v>
      </c>
      <c r="F302" s="45">
        <f t="shared" si="68"/>
        <v>262.43392857593824</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1563.66</v>
      </c>
      <c r="E304" s="194">
        <v>1563.66</v>
      </c>
      <c r="F304" s="45">
        <f t="shared" si="68"/>
        <v>100</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3120.89</v>
      </c>
      <c r="E360" s="60">
        <f t="shared" si="86"/>
        <v>2343.75</v>
      </c>
      <c r="F360" s="45">
        <f t="shared" si="72"/>
        <v>75.098769902175349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3120.89</v>
      </c>
      <c r="E373" s="60">
        <f t="shared" si="90"/>
        <v>2343.75</v>
      </c>
      <c r="F373" s="45">
        <f t="shared" si="72"/>
        <v>75.098769902175349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3120.89</v>
      </c>
      <c r="E379" s="60">
        <f t="shared" si="92"/>
        <v>2343.75</v>
      </c>
      <c r="F379" s="45">
        <f t="shared" si="72"/>
        <v>75.098769902175349</v>
      </c>
    </row>
    <row r="380" spans="1:6" ht="12.75" customHeight="1" x14ac:dyDescent="0.2">
      <c r="A380" s="63">
        <v>4221</v>
      </c>
      <c r="B380" s="64" t="s">
        <v>647</v>
      </c>
      <c r="C380" s="247" t="s">
        <v>739</v>
      </c>
      <c r="D380" s="194">
        <v>3120.89</v>
      </c>
      <c r="E380" s="194">
        <v>2343.75</v>
      </c>
      <c r="F380" s="45">
        <f t="shared" si="72"/>
        <v>75.098769902175349</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3120.89</v>
      </c>
      <c r="E418" s="60">
        <f t="shared" si="102"/>
        <v>2343.75</v>
      </c>
      <c r="F418" s="45">
        <f t="shared" si="72"/>
        <v>75.098769902175349</v>
      </c>
    </row>
    <row r="419" spans="1:6" ht="12.75" customHeight="1" x14ac:dyDescent="0.2">
      <c r="A419" s="63">
        <v>92212</v>
      </c>
      <c r="B419" s="64" t="s">
        <v>796</v>
      </c>
      <c r="C419" s="247" t="s">
        <v>797</v>
      </c>
      <c r="D419" s="194">
        <v>7919.46</v>
      </c>
      <c r="E419" s="194">
        <v>20783.349999999999</v>
      </c>
      <c r="F419" s="45">
        <f t="shared" si="72"/>
        <v>262.43392857593824</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864948.17</v>
      </c>
      <c r="E422" s="60">
        <f>E6+E308</f>
        <v>904869.29999999981</v>
      </c>
      <c r="F422" s="45">
        <f t="shared" si="72"/>
        <v>104.61543609023414</v>
      </c>
    </row>
    <row r="423" spans="1:6" ht="12.75" customHeight="1" x14ac:dyDescent="0.2">
      <c r="A423" s="63" t="s">
        <v>581</v>
      </c>
      <c r="B423" s="64" t="s">
        <v>804</v>
      </c>
      <c r="C423" s="247" t="s">
        <v>805</v>
      </c>
      <c r="D423" s="60">
        <f t="shared" ref="D423:E423" si="103">D299+D360</f>
        <v>880243.32000000007</v>
      </c>
      <c r="E423" s="60">
        <f t="shared" si="103"/>
        <v>927664.05999999994</v>
      </c>
      <c r="F423" s="45">
        <f t="shared" si="72"/>
        <v>105.38723088520567</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15295.150000000023</v>
      </c>
      <c r="E425" s="60">
        <f t="shared" si="105"/>
        <v>22794.760000000126</v>
      </c>
      <c r="F425" s="45">
        <f t="shared" si="72"/>
        <v>149.03260183783809</v>
      </c>
    </row>
    <row r="426" spans="1:6" ht="12.75" customHeight="1" x14ac:dyDescent="0.2">
      <c r="A426" s="251" t="s">
        <v>810</v>
      </c>
      <c r="B426" s="183" t="s">
        <v>811</v>
      </c>
      <c r="C426" s="252" t="s">
        <v>812</v>
      </c>
      <c r="D426" s="60">
        <f t="shared" ref="D426:E426" si="106">IF(D302-D303+D419-D420&gt;=0,D302-D303+D419-D420,0)</f>
        <v>15838.92</v>
      </c>
      <c r="E426" s="60">
        <f t="shared" si="106"/>
        <v>41566.699999999997</v>
      </c>
      <c r="F426" s="45">
        <f t="shared" si="72"/>
        <v>262.43392857593824</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1563.66</v>
      </c>
      <c r="E428" s="81">
        <f t="shared" si="108"/>
        <v>1563.66</v>
      </c>
      <c r="F428" s="61">
        <f t="shared" si="72"/>
        <v>100</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864948.17</v>
      </c>
      <c r="E643" s="60">
        <f>E422+E430</f>
        <v>904869.29999999981</v>
      </c>
      <c r="F643" s="45">
        <f t="shared" si="109"/>
        <v>104.61543609023414</v>
      </c>
    </row>
    <row r="644" spans="1:6" ht="12.75" customHeight="1" x14ac:dyDescent="0.2">
      <c r="A644" s="63" t="s">
        <v>581</v>
      </c>
      <c r="B644" s="64" t="s">
        <v>1237</v>
      </c>
      <c r="C644" s="247" t="s">
        <v>1238</v>
      </c>
      <c r="D644" s="60">
        <f>D423+D535</f>
        <v>880243.32000000007</v>
      </c>
      <c r="E644" s="60">
        <f>E423+E535</f>
        <v>927664.05999999994</v>
      </c>
      <c r="F644" s="45">
        <f t="shared" si="109"/>
        <v>105.38723088520567</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15295.150000000023</v>
      </c>
      <c r="E646" s="60">
        <f t="shared" si="164"/>
        <v>22794.760000000126</v>
      </c>
      <c r="F646" s="45">
        <f t="shared" si="109"/>
        <v>149.03260183783809</v>
      </c>
    </row>
    <row r="647" spans="1:6" ht="24" x14ac:dyDescent="0.2">
      <c r="A647" s="251" t="s">
        <v>1243</v>
      </c>
      <c r="B647" s="64" t="s">
        <v>1244</v>
      </c>
      <c r="C647" s="252" t="s">
        <v>1243</v>
      </c>
      <c r="D647" s="60">
        <f>IF(D426-D427+D641-D642&gt;=0,D426-D427+D641-D642,0)</f>
        <v>15838.92</v>
      </c>
      <c r="E647" s="60">
        <f>IF(E426-E427+E641-E642&gt;=0,E426-E427+E641-E642,0)</f>
        <v>41566.699999999997</v>
      </c>
      <c r="F647" s="45">
        <f t="shared" si="109"/>
        <v>262.43392857593824</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543.76999999997679</v>
      </c>
      <c r="E649" s="60">
        <f t="shared" si="165"/>
        <v>18771.939999999871</v>
      </c>
      <c r="F649" s="45">
        <f t="shared" si="109"/>
        <v>3452.1838277214028</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32586.99</v>
      </c>
      <c r="E653" s="194">
        <v>25306.84</v>
      </c>
      <c r="F653" s="45">
        <f t="shared" ref="F653:F740" si="167">IF(D653&lt;&gt;0,IF(E653/D653&gt;=100,"&gt;&gt;100",E653/D653*100),"-")</f>
        <v>77.659335826966526</v>
      </c>
    </row>
    <row r="654" spans="1:6" ht="12.75" customHeight="1" x14ac:dyDescent="0.2">
      <c r="A654" s="63" t="s">
        <v>1256</v>
      </c>
      <c r="B654" s="64" t="s">
        <v>1257</v>
      </c>
      <c r="C654" s="247" t="s">
        <v>1256</v>
      </c>
      <c r="D654" s="194">
        <v>125147.62</v>
      </c>
      <c r="E654" s="194">
        <v>128652.32</v>
      </c>
      <c r="F654" s="45">
        <f t="shared" si="167"/>
        <v>102.80045277728816</v>
      </c>
    </row>
    <row r="655" spans="1:6" ht="12.75" customHeight="1" x14ac:dyDescent="0.2">
      <c r="A655" s="63" t="s">
        <v>1258</v>
      </c>
      <c r="B655" s="64" t="s">
        <v>1259</v>
      </c>
      <c r="C655" s="247" t="s">
        <v>1258</v>
      </c>
      <c r="D655" s="194">
        <v>140231</v>
      </c>
      <c r="E655" s="194">
        <v>134428.24</v>
      </c>
      <c r="F655" s="45">
        <f t="shared" si="167"/>
        <v>95.861999130006907</v>
      </c>
    </row>
    <row r="656" spans="1:6" ht="24" x14ac:dyDescent="0.2">
      <c r="A656" s="63">
        <v>11</v>
      </c>
      <c r="B656" s="64" t="s">
        <v>1260</v>
      </c>
      <c r="C656" s="247" t="s">
        <v>1261</v>
      </c>
      <c r="D656" s="60">
        <f t="shared" ref="D656:E656" si="168">+D653+D654-D655</f>
        <v>17503.609999999986</v>
      </c>
      <c r="E656" s="60">
        <f t="shared" si="168"/>
        <v>19530.920000000013</v>
      </c>
      <c r="F656" s="45">
        <f t="shared" si="167"/>
        <v>111.5822393209174</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67</v>
      </c>
      <c r="E658" s="253">
        <v>67</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67</v>
      </c>
      <c r="E660" s="253">
        <v>67</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2319.29</v>
      </c>
      <c r="E670" s="194">
        <v>3596.12</v>
      </c>
      <c r="F670" s="45">
        <f t="shared" si="167"/>
        <v>155.05262386333749</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2142.8200000000002</v>
      </c>
      <c r="E678" s="192">
        <v>1020</v>
      </c>
      <c r="F678" s="71">
        <f t="shared" si="167"/>
        <v>47.600825080968065</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718123.15</v>
      </c>
      <c r="E684" s="192">
        <v>747722.95</v>
      </c>
      <c r="F684" s="71">
        <f t="shared" si="167"/>
        <v>104.12182785083588</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3295.74</v>
      </c>
      <c r="E724" s="192">
        <v>4041</v>
      </c>
      <c r="F724" s="71">
        <f t="shared" si="167"/>
        <v>122.6128274681862</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16834.53</v>
      </c>
      <c r="E734" s="192">
        <v>26500</v>
      </c>
      <c r="F734" s="71">
        <f t="shared" si="167"/>
        <v>157.41455211401805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756</v>
      </c>
      <c r="E738" s="194">
        <v>927.94</v>
      </c>
      <c r="F738" s="45">
        <f t="shared" si="167"/>
        <v>122.74338624338625</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v>951.33</v>
      </c>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10100</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0</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0</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0</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0</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10100</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6638</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6638</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6638</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6638</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3462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3462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21560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i3</cp:lastModifiedBy>
  <cp:lastPrinted>2026-07-13T09:42:43Z</cp:lastPrinted>
  <dcterms:created xsi:type="dcterms:W3CDTF">2022-04-01T05:14:30Z</dcterms:created>
  <dcterms:modified xsi:type="dcterms:W3CDTF">2026-07-13T10:04:41Z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